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9252" windowHeight="6852"/>
  </bookViews>
  <sheets>
    <sheet name="T1 FTE by Agency &amp; Gender" sheetId="1" r:id="rId1"/>
    <sheet name="F1 Gender by Appt Type (FTE)" sheetId="2" r:id="rId2"/>
    <sheet name="F2 Employment Status by Gender" sheetId="3" r:id="rId3"/>
    <sheet name="F3 Annual Earnings (FTE)" sheetId="4" r:id="rId4"/>
    <sheet name="F4 Avge Annual Earnings (FTE)" sheetId="17" r:id="rId5"/>
    <sheet name="F5 AO Classifications (FTE)" sheetId="8" r:id="rId6"/>
    <sheet name="F6 Age by Gender (FTE)" sheetId="13" r:id="rId7"/>
    <sheet name="F7 Avge Age by Statistical Area" sheetId="5" r:id="rId8"/>
    <sheet name="T2 FTE by Statistical Area" sheetId="6" r:id="rId9"/>
    <sheet name="F8 FTE by Occupation" sheetId="15" r:id="rId10"/>
    <sheet name="F9 Corporate Services" sheetId="18" r:id="rId11"/>
    <sheet name="F10 Corporate Services Function" sheetId="19" r:id="rId12"/>
    <sheet name="Schedule 1" sheetId="11" r:id="rId13"/>
    <sheet name="Definitions" sheetId="7" r:id="rId14"/>
  </sheets>
  <definedNames>
    <definedName name="_xlnm.Print_Area" localSheetId="13">Definitions!$A$1:$B$8</definedName>
    <definedName name="_xlnm.Print_Area" localSheetId="4">'F4 Avge Annual Earnings (FTE)'!$A$1:$G$1</definedName>
    <definedName name="_xlnm.Print_Area" localSheetId="5">'F5 AO Classifications (FTE)'!$A$1:$E$16</definedName>
    <definedName name="_xlnm.Print_Area" localSheetId="7">'F7 Avge Age by Statistical Area'!$A$1:$F$1</definedName>
  </definedNames>
  <calcPr calcId="125725"/>
</workbook>
</file>

<file path=xl/calcChain.xml><?xml version="1.0" encoding="utf-8"?>
<calcChain xmlns="http://schemas.openxmlformats.org/spreadsheetml/2006/main">
  <c r="I38" i="1"/>
  <c r="H38"/>
  <c r="I37"/>
  <c r="H37"/>
  <c r="I36"/>
  <c r="H36"/>
  <c r="I35"/>
  <c r="H35"/>
  <c r="I34"/>
  <c r="H34"/>
  <c r="I33"/>
  <c r="H33"/>
  <c r="I32"/>
  <c r="H32"/>
  <c r="I31"/>
  <c r="H31"/>
  <c r="H30"/>
  <c r="I29"/>
  <c r="H29"/>
  <c r="I28"/>
  <c r="H28"/>
  <c r="I27"/>
  <c r="H27"/>
  <c r="I26"/>
  <c r="H26"/>
  <c r="H25"/>
  <c r="I24"/>
  <c r="H24"/>
  <c r="I23"/>
  <c r="H23"/>
  <c r="I22"/>
  <c r="H22"/>
  <c r="I21"/>
  <c r="H21"/>
  <c r="I20"/>
  <c r="H20"/>
  <c r="I19"/>
  <c r="H19"/>
  <c r="I18"/>
  <c r="H18"/>
  <c r="I17"/>
  <c r="H17"/>
  <c r="I16"/>
  <c r="H16"/>
  <c r="I15"/>
  <c r="H15"/>
  <c r="I14"/>
  <c r="H14"/>
  <c r="I13"/>
  <c r="H13"/>
  <c r="I12"/>
  <c r="H12"/>
  <c r="I11"/>
  <c r="H11"/>
  <c r="I10"/>
  <c r="H10"/>
  <c r="I9"/>
  <c r="H9"/>
  <c r="I8"/>
  <c r="H8"/>
  <c r="I7"/>
  <c r="H7"/>
  <c r="I6"/>
  <c r="H6"/>
  <c r="I5"/>
  <c r="H5"/>
</calcChain>
</file>

<file path=xl/sharedStrings.xml><?xml version="1.0" encoding="utf-8"?>
<sst xmlns="http://schemas.openxmlformats.org/spreadsheetml/2006/main" count="361" uniqueCount="177">
  <si>
    <t>Female</t>
  </si>
  <si>
    <t>Male</t>
  </si>
  <si>
    <t>Anti-Discrimination Commission Qld</t>
  </si>
  <si>
    <t>Comm for Children &amp; Young People &amp; Child Guardian</t>
  </si>
  <si>
    <t>Electoral Commission Qld</t>
  </si>
  <si>
    <t>Justice and Attorney-General</t>
  </si>
  <si>
    <t>Legal Aid</t>
  </si>
  <si>
    <t>Museum</t>
  </si>
  <si>
    <t>Premier and Cabinet</t>
  </si>
  <si>
    <t>Public Trust</t>
  </si>
  <si>
    <t>Qld Art Gallery</t>
  </si>
  <si>
    <t>Qld Audit Office</t>
  </si>
  <si>
    <t>State Library</t>
  </si>
  <si>
    <t>Total</t>
  </si>
  <si>
    <t xml:space="preserve"> </t>
  </si>
  <si>
    <t>Permanent</t>
  </si>
  <si>
    <t>Temporary</t>
  </si>
  <si>
    <t>Casual</t>
  </si>
  <si>
    <t>Contract</t>
  </si>
  <si>
    <t>Full Time</t>
  </si>
  <si>
    <t>Part Time</t>
  </si>
  <si>
    <t>30,000 - 39,999</t>
  </si>
  <si>
    <t>40,000 - 49,999</t>
  </si>
  <si>
    <t>50,000 - 59,999</t>
  </si>
  <si>
    <t>60,000 - 69,999</t>
  </si>
  <si>
    <t>70,000 - 79,999</t>
  </si>
  <si>
    <t>80,000 - 89,999</t>
  </si>
  <si>
    <t>90,000 - 99,999</t>
  </si>
  <si>
    <t>19 and less</t>
  </si>
  <si>
    <t>20 - 24</t>
  </si>
  <si>
    <t>25 - 29</t>
  </si>
  <si>
    <t>30 - 34</t>
  </si>
  <si>
    <t>35 - 39</t>
  </si>
  <si>
    <t>40 - 44</t>
  </si>
  <si>
    <t>45 - 49</t>
  </si>
  <si>
    <t>50 - 54</t>
  </si>
  <si>
    <t>55 - 59</t>
  </si>
  <si>
    <t>60 - 64</t>
  </si>
  <si>
    <t>65 and Over</t>
  </si>
  <si>
    <t>Fitzroy</t>
  </si>
  <si>
    <t>Gold Coast</t>
  </si>
  <si>
    <t>Mackay</t>
  </si>
  <si>
    <t>Sunshine Coast</t>
  </si>
  <si>
    <t>Queensland</t>
  </si>
  <si>
    <t>FTE</t>
  </si>
  <si>
    <t>Community Safety</t>
  </si>
  <si>
    <t>Public Service Commission</t>
  </si>
  <si>
    <t>Transport &amp; Main Roads</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</si>
  <si>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</si>
  <si>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</si>
  <si>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</si>
  <si>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</si>
  <si>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</si>
  <si>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</si>
  <si>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</si>
  <si>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</si>
  <si>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</si>
  <si>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</si>
  <si>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</si>
  <si>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</si>
  <si>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</si>
  <si>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</si>
  <si>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</si>
  <si>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</si>
  <si>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</si>
  <si>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 However, because of historical factors there are instances where employees have been employed as casuals on a regular and systematic basis over a long period of time. This is normally not within the strict definition of the term and many such employees should be properly classified as temporaries or part-timers. 
The difference between casual employment and temporary employment is that casual employment attracts the loading in lieu of sick and recreation leave whereas temporaries will generally receive the same entitlements as full-time employees.</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</si>
  <si>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</si>
  <si>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29,999 and Less</t>
  </si>
  <si>
    <t>100,000 - 109,999</t>
  </si>
  <si>
    <t>110,000 - 119,999</t>
  </si>
  <si>
    <t>120,000 and Over</t>
  </si>
  <si>
    <t>AO1/2</t>
  </si>
  <si>
    <t>AO3</t>
  </si>
  <si>
    <t>AO4</t>
  </si>
  <si>
    <t>AO5</t>
  </si>
  <si>
    <t>AO6</t>
  </si>
  <si>
    <t>AO7</t>
  </si>
  <si>
    <t>AO8</t>
  </si>
  <si>
    <t>Health Quality Complaints Commission</t>
  </si>
  <si>
    <t>Queensland Public Service</t>
  </si>
  <si>
    <t>$</t>
  </si>
  <si>
    <t>Aboriginal &amp; Torres Strait Islander &amp; Multicultural Affairs</t>
  </si>
  <si>
    <t>Agriculture Fisheries &amp; Forestry</t>
  </si>
  <si>
    <t>Communities Child Safety &amp; Disability Services</t>
  </si>
  <si>
    <t>Education Training &amp; Employment</t>
  </si>
  <si>
    <t>Energy &amp; Water Supply</t>
  </si>
  <si>
    <t>Environment &amp; Heritage Protection</t>
  </si>
  <si>
    <t>Health</t>
  </si>
  <si>
    <t>Housing &amp; Public Works</t>
  </si>
  <si>
    <t>Local Government</t>
  </si>
  <si>
    <t>National Parks Recreation Sport &amp; Racing</t>
  </si>
  <si>
    <t>Natural Resources &amp; Mines</t>
  </si>
  <si>
    <t>Qld Treasury &amp; Trade</t>
  </si>
  <si>
    <t>Science Information Technology Innovation &amp; the Arts</t>
  </si>
  <si>
    <t>State Development Infrastructure &amp; Planning</t>
  </si>
  <si>
    <t>Tourism Major Events Small Business &amp; Commonwealth Games</t>
  </si>
  <si>
    <t>Statistical Area 4 as defined in the Australian Statistical Geography Standard (ASGS) by the Australian Bureau of Statistics.  This is based on the location of an employee’s work headquarters.</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</si>
  <si>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</si>
  <si>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</si>
  <si>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</si>
  <si>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</si>
  <si>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</si>
  <si>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</si>
  <si>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</si>
  <si>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</si>
  <si>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</si>
  <si>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</si>
  <si>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</si>
  <si>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</si>
  <si>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</si>
  <si>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</si>
  <si>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</si>
  <si>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</si>
  <si>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</si>
  <si>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Includes employees of the Senior Executive Service and the Chief Executive Service and those employed under Section 122 of the Public Service Act 2008 or similar legislation in other relevant Acts.</t>
  </si>
  <si>
    <t>Average Annual Earnings (FTE)</t>
  </si>
  <si>
    <t>% Quarterly Variance in FTE</t>
  </si>
  <si>
    <t>Qld Public Service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</si>
  <si>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</si>
  <si>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</si>
  <si>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</si>
  <si>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</si>
  <si>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</si>
  <si>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</si>
  <si>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</si>
  <si>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</si>
  <si>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</si>
  <si>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Local Government, Community Recovery and Resilience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</si>
  <si>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</si>
  <si>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</si>
  <si>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</si>
  <si>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</si>
  <si>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Sept 2013</t>
  </si>
  <si>
    <t>Quarterly Variance in Total FTE</t>
  </si>
  <si>
    <t>% Quarterly Variance in Total FTE</t>
  </si>
  <si>
    <t>Qld Police Service</t>
  </si>
  <si>
    <t>Table 1: Full time Equivalents (FTE) by Agency and Gender</t>
  </si>
  <si>
    <t>Figure 1: Gender by Appointment Type (FTE)</t>
  </si>
  <si>
    <t>Figure 2: Employment Status (Headcount) by Gender</t>
  </si>
  <si>
    <t>Figure 3: Annual Earnings (FTE) by Gender</t>
  </si>
  <si>
    <t>Figure 4:  Average Annual Earnings (FTE) by Appointment Type and Gender</t>
  </si>
  <si>
    <t>Figure 6:  Age Distribution (FTE) by Gender</t>
  </si>
  <si>
    <t>Figure 7:  Average Age by Australian Bureau of Statistics (ABS) Statistical Area 4 (Qld only)</t>
  </si>
  <si>
    <t>Table 2:  FTE by Statistical Area 4 (Qld only)</t>
  </si>
  <si>
    <t>Figure 8:  Full time Equivalent Employees by Occupation</t>
  </si>
  <si>
    <t>Sex</t>
  </si>
  <si>
    <t>Age Group</t>
  </si>
  <si>
    <t>Statistical Area (excl i/state &amp; o/seas)</t>
  </si>
  <si>
    <t>Figure 5:  Administrative Officer (AO) Classifications (FTE)</t>
  </si>
  <si>
    <t>Dec 2013</t>
  </si>
  <si>
    <t>Public Safety Business Agency</t>
  </si>
  <si>
    <t>Qld Fire and Emergency Services</t>
  </si>
  <si>
    <t>Staff Full Time Equivalents (FTE) by Agency by Appointment Type, December 2013</t>
  </si>
  <si>
    <t>Staff (Headcount) by Agency by Appointment Type, December 2013</t>
  </si>
  <si>
    <t>Corporate</t>
  </si>
  <si>
    <t>Non corporate</t>
  </si>
  <si>
    <t>Total FTE</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</si>
  <si>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</si>
  <si>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Corporate Services employees</t>
  </si>
  <si>
    <t xml:space="preserve">Employees who provide organisation-wide support services for public service agencies are identified as providing corporate services
- Corporate services are delivered to clients who are internal to the Queensland Government
- Corporate services may be provided on an agency-specific, cross-agency or service-wide basis
- Employees deliver corporate services activities for the majority of the available working time
- Employees may be located in a corporate division, or embedded in business, service or regional areas.
Refer to the following document on the PSC website for corporate service function codes:
http://www.psc.qld.gov.au/publications/workforce-statistics/assets/mohri-corporate-services.pdf
The corporate services coding of positions in conjunction with the occupational coding field (ie ANZSCO) provide information about the type of work undertaken by public sector employees: http://www.psc.qld.gov.au/publications/workforce-statistics/assets/mohri-service-delivery-definitions_sept13.pdf   </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</si>
  <si>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</si>
  <si>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</si>
  <si>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</si>
  <si>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</si>
  <si>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</si>
  <si>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</si>
  <si>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</si>
  <si>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</si>
  <si>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</si>
  <si>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</si>
  <si>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</si>
  <si>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</si>
  <si>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</si>
  <si>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Whole of Corporate Services Function Management</t>
  </si>
  <si>
    <t>Qld Public Service - Corporate Total</t>
  </si>
  <si>
    <t>Figure 9: Proportion of Corporate Services Employees  - Full time Equivalent Employees</t>
  </si>
  <si>
    <t>Figure 10: Full time Equivalent Employees by Corporate Services Function</t>
  </si>
</sst>
</file>

<file path=xl/styles.xml><?xml version="1.0" encoding="utf-8"?>
<styleSheet xmlns="http://schemas.openxmlformats.org/spreadsheetml/2006/main">
  <numFmts count="2">
    <numFmt numFmtId="6" formatCode="&quot;$&quot;#,##0;[Red]\-&quot;$&quot;#,##0"/>
    <numFmt numFmtId="164" formatCode="mmm\-yyyy"/>
  </numFmts>
  <fonts count="12">
    <font>
      <sz val="11.5"/>
      <name val="Arial"/>
    </font>
    <font>
      <sz val="8"/>
      <name val="Arial"/>
      <family val="2"/>
    </font>
    <font>
      <sz val="10"/>
      <name val="Arial"/>
      <family val="2"/>
    </font>
    <font>
      <b/>
      <sz val="10"/>
      <name val="Arial"/>
      <family val="2"/>
    </font>
    <font>
      <sz val="11"/>
      <color rgb="FF0000FF"/>
      <name val="Arial"/>
      <family val="2"/>
    </font>
    <font>
      <sz val="10"/>
      <color rgb="FFFF0000"/>
      <name val="Arial"/>
      <family val="2"/>
    </font>
    <font>
      <sz val="10"/>
      <color theme="1"/>
      <name val="Arial"/>
      <family val="2"/>
    </font>
    <font>
      <i/>
      <sz val="10"/>
      <name val="Arial"/>
      <family val="2"/>
    </font>
    <font>
      <sz val="9"/>
      <name val="Arial"/>
      <family val="2"/>
    </font>
    <font>
      <sz val="11.5"/>
      <name val="Arial"/>
      <family val="2"/>
    </font>
    <font>
      <b/>
      <sz val="8"/>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9" fillId="0" borderId="0"/>
  </cellStyleXfs>
  <cellXfs count="125">
    <xf numFmtId="0" fontId="0" fillId="0" borderId="0" xfId="0"/>
    <xf numFmtId="0" fontId="2" fillId="0" borderId="0" xfId="0" applyFont="1"/>
    <xf numFmtId="0" fontId="3" fillId="0" borderId="0" xfId="0" applyFont="1"/>
    <xf numFmtId="4" fontId="2" fillId="0" borderId="0" xfId="0" applyNumberFormat="1" applyFont="1"/>
    <xf numFmtId="3" fontId="2" fillId="0" borderId="0" xfId="0" applyNumberFormat="1" applyFont="1"/>
    <xf numFmtId="0" fontId="2" fillId="0" borderId="0" xfId="0" applyFont="1" applyAlignment="1">
      <alignment vertical="top"/>
    </xf>
    <xf numFmtId="0" fontId="2" fillId="2" borderId="0" xfId="0" applyFont="1" applyFill="1" applyAlignment="1">
      <alignment vertical="top"/>
    </xf>
    <xf numFmtId="4" fontId="2" fillId="0" borderId="0" xfId="0" applyNumberFormat="1" applyFont="1" applyAlignment="1">
      <alignment vertical="top"/>
    </xf>
    <xf numFmtId="0" fontId="2" fillId="0" borderId="0" xfId="0" applyFont="1" applyAlignment="1">
      <alignment vertical="top" wrapText="1"/>
    </xf>
    <xf numFmtId="0" fontId="2" fillId="0" borderId="0" xfId="0" applyFont="1" applyAlignment="1">
      <alignment horizontal="left"/>
    </xf>
    <xf numFmtId="0" fontId="2" fillId="0" borderId="0" xfId="0" applyNumberFormat="1" applyFont="1"/>
    <xf numFmtId="0" fontId="4" fillId="0" borderId="0" xfId="0" applyFont="1"/>
    <xf numFmtId="0" fontId="2" fillId="0" borderId="0" xfId="0" applyFont="1" applyFill="1"/>
    <xf numFmtId="0" fontId="3" fillId="0" borderId="0" xfId="0" applyFont="1" applyBorder="1"/>
    <xf numFmtId="0" fontId="2" fillId="0" borderId="0" xfId="0" applyFont="1" applyBorder="1"/>
    <xf numFmtId="0" fontId="7" fillId="0" borderId="0" xfId="0" applyFont="1"/>
    <xf numFmtId="0" fontId="3" fillId="0" borderId="0" xfId="0" applyFont="1" applyAlignment="1">
      <alignment horizontal="left"/>
    </xf>
    <xf numFmtId="0" fontId="0" fillId="0" borderId="0" xfId="0"/>
    <xf numFmtId="0" fontId="2" fillId="0" borderId="0" xfId="0" applyFont="1"/>
    <xf numFmtId="0" fontId="3" fillId="0" borderId="0" xfId="0" applyFont="1"/>
    <xf numFmtId="0" fontId="3" fillId="0" borderId="0" xfId="0" applyFont="1" applyFill="1"/>
    <xf numFmtId="0" fontId="9" fillId="0" borderId="0" xfId="1" applyFont="1"/>
    <xf numFmtId="0" fontId="2" fillId="0" borderId="1" xfId="1" applyFont="1" applyBorder="1" applyAlignment="1">
      <alignment horizontal="center" vertical="top"/>
    </xf>
    <xf numFmtId="0" fontId="2" fillId="0" borderId="1" xfId="1" applyFont="1" applyFill="1" applyBorder="1" applyAlignment="1">
      <alignment horizontal="center"/>
    </xf>
    <xf numFmtId="0" fontId="2" fillId="0" borderId="1" xfId="1" applyFont="1" applyFill="1" applyBorder="1" applyAlignment="1">
      <alignment horizontal="center" vertical="top"/>
    </xf>
    <xf numFmtId="0" fontId="2" fillId="0" borderId="1" xfId="1" applyFont="1" applyBorder="1" applyAlignment="1"/>
    <xf numFmtId="0" fontId="2" fillId="0" borderId="2" xfId="1" applyFont="1" applyBorder="1"/>
    <xf numFmtId="0" fontId="2" fillId="0" borderId="2" xfId="1" applyFont="1" applyBorder="1" applyAlignment="1">
      <alignment horizontal="center"/>
    </xf>
    <xf numFmtId="9" fontId="6" fillId="0" borderId="1" xfId="1" applyNumberFormat="1" applyFont="1" applyFill="1" applyBorder="1" applyAlignment="1">
      <alignment horizontal="right"/>
    </xf>
    <xf numFmtId="9" fontId="2" fillId="0" borderId="1" xfId="1" applyNumberFormat="1" applyFont="1" applyBorder="1"/>
    <xf numFmtId="0" fontId="2" fillId="2" borderId="1" xfId="1" applyFont="1" applyFill="1" applyBorder="1" applyAlignment="1">
      <alignment vertical="top" wrapText="1"/>
    </xf>
    <xf numFmtId="0" fontId="2" fillId="2" borderId="1" xfId="1" applyFont="1" applyFill="1" applyBorder="1" applyAlignment="1">
      <alignment horizontal="center" vertical="top" wrapText="1"/>
    </xf>
    <xf numFmtId="10" fontId="2" fillId="0" borderId="1" xfId="1" applyNumberFormat="1" applyFont="1" applyBorder="1"/>
    <xf numFmtId="0" fontId="2" fillId="0" borderId="1" xfId="1" applyFont="1" applyBorder="1" applyAlignment="1">
      <alignment vertical="top"/>
    </xf>
    <xf numFmtId="0" fontId="2" fillId="0" borderId="0" xfId="1" applyFont="1" applyAlignment="1">
      <alignment vertical="top"/>
    </xf>
    <xf numFmtId="0" fontId="2" fillId="2" borderId="4" xfId="1" applyFont="1" applyFill="1" applyBorder="1" applyAlignment="1">
      <alignment vertical="center"/>
    </xf>
    <xf numFmtId="4" fontId="2" fillId="0" borderId="1" xfId="1" applyNumberFormat="1" applyFont="1" applyBorder="1"/>
    <xf numFmtId="0" fontId="2" fillId="2" borderId="1" xfId="1" applyFont="1" applyFill="1" applyBorder="1" applyAlignment="1">
      <alignment horizontal="center"/>
    </xf>
    <xf numFmtId="10" fontId="2" fillId="0" borderId="1" xfId="1" applyNumberFormat="1" applyFont="1" applyBorder="1"/>
    <xf numFmtId="0" fontId="2" fillId="0" borderId="1" xfId="1" applyFont="1" applyBorder="1" applyAlignment="1">
      <alignment vertical="top"/>
    </xf>
    <xf numFmtId="0" fontId="2" fillId="0" borderId="0" xfId="1" applyFont="1" applyAlignment="1">
      <alignment vertical="top"/>
    </xf>
    <xf numFmtId="3" fontId="2" fillId="0" borderId="1" xfId="1" applyNumberFormat="1" applyFont="1" applyBorder="1"/>
    <xf numFmtId="0" fontId="2" fillId="0" borderId="4" xfId="1" applyFont="1" applyFill="1" applyBorder="1" applyAlignment="1">
      <alignment vertical="center"/>
    </xf>
    <xf numFmtId="0" fontId="2" fillId="0" borderId="1" xfId="1" applyFont="1" applyFill="1" applyBorder="1" applyAlignment="1">
      <alignment vertical="top"/>
    </xf>
    <xf numFmtId="10" fontId="2" fillId="0" borderId="1" xfId="1" applyNumberFormat="1" applyFont="1" applyBorder="1"/>
    <xf numFmtId="0" fontId="2" fillId="0" borderId="1" xfId="1" applyFont="1" applyBorder="1" applyAlignment="1">
      <alignment vertical="top"/>
    </xf>
    <xf numFmtId="0" fontId="2" fillId="0" borderId="0" xfId="1" applyFont="1" applyAlignment="1">
      <alignment vertical="top"/>
    </xf>
    <xf numFmtId="10" fontId="2" fillId="0" borderId="1" xfId="1" applyNumberFormat="1" applyFont="1" applyBorder="1" applyAlignment="1">
      <alignment vertical="top"/>
    </xf>
    <xf numFmtId="4" fontId="2" fillId="0" borderId="1" xfId="1" applyNumberFormat="1" applyFont="1" applyBorder="1"/>
    <xf numFmtId="0" fontId="2" fillId="0" borderId="1" xfId="1" applyFont="1" applyBorder="1"/>
    <xf numFmtId="0" fontId="2" fillId="0" borderId="1" xfId="1" applyFont="1" applyBorder="1" applyAlignment="1">
      <alignment horizontal="center"/>
    </xf>
    <xf numFmtId="6" fontId="2" fillId="0" borderId="1" xfId="1" applyNumberFormat="1" applyFont="1" applyBorder="1"/>
    <xf numFmtId="0" fontId="2" fillId="0" borderId="1" xfId="1" applyFont="1" applyBorder="1" applyAlignment="1">
      <alignment vertical="top"/>
    </xf>
    <xf numFmtId="4" fontId="2" fillId="0" borderId="1" xfId="1" applyNumberFormat="1" applyFont="1" applyBorder="1" applyAlignment="1">
      <alignment vertical="top"/>
    </xf>
    <xf numFmtId="0" fontId="2" fillId="0" borderId="1" xfId="1" applyFont="1" applyFill="1" applyBorder="1" applyAlignment="1">
      <alignment vertical="top"/>
    </xf>
    <xf numFmtId="0" fontId="2" fillId="0" borderId="1" xfId="1" applyFont="1" applyBorder="1"/>
    <xf numFmtId="10" fontId="2" fillId="0" borderId="1" xfId="1" applyNumberFormat="1" applyFont="1" applyBorder="1"/>
    <xf numFmtId="0" fontId="2" fillId="0" borderId="1" xfId="1" applyFont="1" applyBorder="1" applyAlignment="1">
      <alignment horizontal="center"/>
    </xf>
    <xf numFmtId="0" fontId="6" fillId="0" borderId="1" xfId="1" applyFont="1" applyFill="1" applyBorder="1"/>
    <xf numFmtId="3" fontId="2" fillId="0" borderId="1" xfId="1" applyNumberFormat="1" applyFont="1" applyBorder="1"/>
    <xf numFmtId="0" fontId="2" fillId="0" borderId="1" xfId="1" applyFont="1" applyBorder="1"/>
    <xf numFmtId="0" fontId="2" fillId="0" borderId="1" xfId="1" applyFont="1" applyBorder="1" applyAlignment="1">
      <alignment vertical="top"/>
    </xf>
    <xf numFmtId="0" fontId="2" fillId="0" borderId="1" xfId="1" applyFont="1" applyBorder="1"/>
    <xf numFmtId="4" fontId="2" fillId="0" borderId="1" xfId="1" applyNumberFormat="1" applyFont="1" applyBorder="1"/>
    <xf numFmtId="10" fontId="6" fillId="0" borderId="1" xfId="1" applyNumberFormat="1" applyFont="1" applyFill="1" applyBorder="1"/>
    <xf numFmtId="0" fontId="6" fillId="0" borderId="1" xfId="1" applyFont="1" applyFill="1" applyBorder="1"/>
    <xf numFmtId="10" fontId="6" fillId="0" borderId="1" xfId="1" applyNumberFormat="1" applyFont="1" applyFill="1" applyBorder="1" applyAlignment="1">
      <alignment horizontal="right"/>
    </xf>
    <xf numFmtId="0" fontId="6" fillId="0" borderId="1" xfId="1" applyFont="1" applyBorder="1"/>
    <xf numFmtId="0" fontId="2" fillId="0" borderId="1" xfId="1" applyFont="1" applyBorder="1"/>
    <xf numFmtId="10" fontId="2" fillId="0" borderId="1" xfId="1" applyNumberFormat="1" applyFont="1" applyBorder="1"/>
    <xf numFmtId="4" fontId="2" fillId="0" borderId="1" xfId="1" applyNumberFormat="1" applyFont="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vertical="top" wrapText="1"/>
    </xf>
    <xf numFmtId="4" fontId="2" fillId="0" borderId="1" xfId="1" applyNumberFormat="1" applyFont="1" applyBorder="1" applyAlignment="1">
      <alignment vertical="top"/>
    </xf>
    <xf numFmtId="0" fontId="2" fillId="0" borderId="0" xfId="1" applyFont="1" applyAlignment="1">
      <alignment vertical="top"/>
    </xf>
    <xf numFmtId="0" fontId="2" fillId="2" borderId="0" xfId="1" applyFont="1" applyFill="1" applyAlignment="1">
      <alignment vertical="top"/>
    </xf>
    <xf numFmtId="0" fontId="2" fillId="0" borderId="1" xfId="1" applyFont="1" applyFill="1" applyBorder="1" applyAlignment="1">
      <alignment vertical="top" wrapText="1"/>
    </xf>
    <xf numFmtId="0" fontId="2" fillId="2" borderId="2" xfId="1" applyFont="1" applyFill="1" applyBorder="1" applyAlignment="1">
      <alignment vertical="top" wrapText="1"/>
    </xf>
    <xf numFmtId="4" fontId="2" fillId="0" borderId="1" xfId="1" applyNumberFormat="1" applyFont="1" applyBorder="1"/>
    <xf numFmtId="3" fontId="2" fillId="0" borderId="1" xfId="1" applyNumberFormat="1" applyFont="1" applyBorder="1"/>
    <xf numFmtId="0" fontId="6" fillId="0" borderId="1" xfId="1" applyFont="1" applyBorder="1" applyAlignment="1">
      <alignment vertical="top" wrapText="1"/>
    </xf>
    <xf numFmtId="3" fontId="2" fillId="0" borderId="1" xfId="1" applyNumberFormat="1" applyFont="1" applyBorder="1" applyAlignment="1">
      <alignment vertical="top" wrapText="1"/>
    </xf>
    <xf numFmtId="0" fontId="2" fillId="2" borderId="1" xfId="1" applyFont="1" applyFill="1" applyBorder="1" applyAlignment="1">
      <alignment horizontal="center"/>
    </xf>
    <xf numFmtId="10" fontId="2" fillId="0" borderId="1" xfId="1" applyNumberFormat="1" applyFont="1" applyBorder="1"/>
    <xf numFmtId="4" fontId="2" fillId="0" borderId="1" xfId="1" applyNumberFormat="1" applyFont="1" applyBorder="1"/>
    <xf numFmtId="0" fontId="2" fillId="0" borderId="1" xfId="1" applyFont="1" applyBorder="1" applyAlignment="1">
      <alignment horizontal="center"/>
    </xf>
    <xf numFmtId="0" fontId="2" fillId="0" borderId="1" xfId="1" applyFont="1" applyBorder="1" applyAlignment="1">
      <alignment vertical="top" wrapText="1"/>
    </xf>
    <xf numFmtId="0" fontId="2" fillId="0" borderId="1" xfId="1" applyFont="1" applyBorder="1" applyAlignment="1">
      <alignment horizontal="left" vertical="top" wrapText="1"/>
    </xf>
    <xf numFmtId="0" fontId="2" fillId="2" borderId="3" xfId="1" applyFont="1" applyFill="1" applyBorder="1" applyAlignment="1">
      <alignment horizontal="left" vertical="top" wrapText="1"/>
    </xf>
    <xf numFmtId="0" fontId="2" fillId="2" borderId="1" xfId="1" applyNumberFormat="1" applyFont="1" applyFill="1" applyBorder="1" applyAlignment="1">
      <alignment vertical="top" wrapText="1"/>
    </xf>
    <xf numFmtId="0" fontId="2" fillId="0" borderId="3" xfId="1" applyFont="1" applyBorder="1" applyAlignment="1">
      <alignment horizontal="left" vertical="top" wrapText="1"/>
    </xf>
    <xf numFmtId="0" fontId="2" fillId="0" borderId="1" xfId="1" applyFont="1" applyBorder="1"/>
    <xf numFmtId="10" fontId="2" fillId="0" borderId="1" xfId="1" applyNumberFormat="1" applyFont="1" applyBorder="1"/>
    <xf numFmtId="10" fontId="3" fillId="0" borderId="1" xfId="1" applyNumberFormat="1" applyFont="1" applyBorder="1"/>
    <xf numFmtId="0" fontId="3" fillId="0" borderId="1" xfId="1" applyFont="1" applyBorder="1"/>
    <xf numFmtId="4" fontId="2" fillId="0" borderId="1" xfId="1" applyNumberFormat="1" applyFont="1" applyBorder="1"/>
    <xf numFmtId="4" fontId="3" fillId="0" borderId="1" xfId="1" applyNumberFormat="1" applyFont="1" applyBorder="1"/>
    <xf numFmtId="10" fontId="6" fillId="0" borderId="1" xfId="1" applyNumberFormat="1" applyFont="1" applyFill="1" applyBorder="1"/>
    <xf numFmtId="0" fontId="3" fillId="0" borderId="1" xfId="1" applyFont="1" applyBorder="1" applyAlignment="1">
      <alignment horizontal="center" vertical="top" wrapText="1"/>
    </xf>
    <xf numFmtId="17" fontId="2" fillId="0" borderId="1" xfId="1" applyNumberFormat="1" applyFont="1" applyBorder="1" applyAlignment="1">
      <alignment horizontal="center"/>
    </xf>
    <xf numFmtId="0" fontId="8" fillId="0" borderId="1" xfId="1" applyFont="1" applyBorder="1" applyAlignment="1">
      <alignment horizontal="center" vertical="top" wrapText="1"/>
    </xf>
    <xf numFmtId="0" fontId="8" fillId="0" borderId="2" xfId="1" applyFont="1" applyBorder="1" applyAlignment="1">
      <alignment horizontal="center" vertical="top" wrapText="1"/>
    </xf>
    <xf numFmtId="0" fontId="2" fillId="0" borderId="2" xfId="1" applyFont="1" applyBorder="1" applyAlignment="1">
      <alignment horizontal="center" vertical="top" wrapText="1"/>
    </xf>
    <xf numFmtId="0" fontId="2" fillId="0" borderId="3" xfId="1" applyFont="1" applyBorder="1" applyAlignment="1">
      <alignment horizontal="center" vertical="top" wrapText="1"/>
    </xf>
    <xf numFmtId="0" fontId="2" fillId="0" borderId="1" xfId="1" applyFont="1" applyBorder="1" applyAlignment="1">
      <alignment horizontal="center"/>
    </xf>
    <xf numFmtId="0" fontId="2" fillId="0" borderId="1" xfId="1" applyFont="1" applyBorder="1" applyAlignment="1">
      <alignment horizontal="center" vertical="top" wrapText="1"/>
    </xf>
    <xf numFmtId="0" fontId="3" fillId="2" borderId="2" xfId="0" applyFont="1" applyFill="1" applyBorder="1" applyAlignment="1">
      <alignment horizontal="center" vertical="center"/>
    </xf>
    <xf numFmtId="164" fontId="3" fillId="2" borderId="1" xfId="0" quotePrefix="1" applyNumberFormat="1" applyFont="1" applyFill="1" applyBorder="1" applyAlignment="1">
      <alignment horizontal="center"/>
    </xf>
    <xf numFmtId="0" fontId="2" fillId="2" borderId="1" xfId="0" applyFont="1" applyFill="1" applyBorder="1" applyAlignment="1">
      <alignment horizontal="center"/>
    </xf>
    <xf numFmtId="164" fontId="10" fillId="2" borderId="2" xfId="0" quotePrefix="1" applyNumberFormat="1" applyFont="1" applyFill="1" applyBorder="1" applyAlignment="1">
      <alignment horizontal="center" vertical="top" wrapText="1"/>
    </xf>
    <xf numFmtId="0" fontId="3" fillId="2" borderId="3" xfId="0" applyFont="1" applyFill="1" applyBorder="1" applyAlignment="1">
      <alignment horizontal="center" vertical="center"/>
    </xf>
    <xf numFmtId="0" fontId="3" fillId="2" borderId="1" xfId="0" applyFont="1" applyFill="1" applyBorder="1" applyAlignment="1">
      <alignment horizontal="center"/>
    </xf>
    <xf numFmtId="164" fontId="10" fillId="2" borderId="3" xfId="0" quotePrefix="1" applyNumberFormat="1" applyFont="1" applyFill="1" applyBorder="1" applyAlignment="1">
      <alignment horizontal="center" vertical="top" wrapText="1"/>
    </xf>
    <xf numFmtId="0" fontId="2" fillId="0" borderId="1" xfId="0" applyFont="1" applyBorder="1" applyAlignment="1">
      <alignment vertical="top" wrapText="1"/>
    </xf>
    <xf numFmtId="4" fontId="2" fillId="0" borderId="1" xfId="0" applyNumberFormat="1" applyFont="1" applyBorder="1" applyAlignment="1">
      <alignment vertical="top" wrapText="1"/>
    </xf>
    <xf numFmtId="10" fontId="2" fillId="0" borderId="1" xfId="0" applyNumberFormat="1" applyFont="1" applyBorder="1" applyAlignment="1">
      <alignment vertical="top" wrapText="1"/>
    </xf>
    <xf numFmtId="4" fontId="2" fillId="0" borderId="1" xfId="0" applyNumberFormat="1" applyFont="1" applyBorder="1" applyAlignment="1">
      <alignment horizontal="right" vertical="top" wrapText="1"/>
    </xf>
    <xf numFmtId="0" fontId="6" fillId="0" borderId="1" xfId="0" applyFont="1" applyBorder="1" applyAlignment="1">
      <alignment vertical="top" wrapText="1"/>
    </xf>
    <xf numFmtId="4" fontId="6" fillId="0" borderId="1" xfId="0" applyNumberFormat="1" applyFont="1" applyBorder="1" applyAlignment="1">
      <alignment vertical="top" wrapText="1"/>
    </xf>
    <xf numFmtId="4" fontId="5" fillId="0" borderId="0" xfId="0" applyNumberFormat="1" applyFont="1"/>
    <xf numFmtId="0" fontId="3" fillId="2" borderId="1" xfId="0" applyFont="1" applyFill="1" applyBorder="1" applyAlignment="1">
      <alignment vertical="top" wrapText="1"/>
    </xf>
    <xf numFmtId="4" fontId="11" fillId="0" borderId="1" xfId="0" applyNumberFormat="1" applyFont="1" applyBorder="1" applyAlignment="1">
      <alignment vertical="top" wrapText="1"/>
    </xf>
    <xf numFmtId="0" fontId="3" fillId="0" borderId="1" xfId="0" applyFont="1" applyBorder="1" applyAlignment="1">
      <alignment vertical="top" wrapText="1"/>
    </xf>
    <xf numFmtId="10" fontId="3" fillId="0" borderId="1" xfId="0" applyNumberFormat="1" applyFont="1" applyBorder="1" applyAlignment="1">
      <alignment vertical="top" wrapText="1"/>
    </xf>
  </cellXfs>
  <cellStyles count="2">
    <cellStyle name="Normal" xfId="0" builtinId="0"/>
    <cellStyle name="Normal 2" xfId="1"/>
  </cellStyles>
  <dxfs count="0"/>
  <tableStyles count="0" defaultTableStyle="TableStyleMedium9" defaultPivotStyle="PivotStyleLight16"/>
  <colors>
    <mruColors>
      <color rgb="FFFFCC00"/>
      <color rgb="FF800000"/>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plotArea>
      <c:layout/>
      <c:barChart>
        <c:barDir val="col"/>
        <c:grouping val="stacked"/>
        <c:ser>
          <c:idx val="0"/>
          <c:order val="0"/>
          <c:tx>
            <c:strRef>
              <c:f>age!#REF!</c:f>
              <c:strCache>
                <c:ptCount val="1"/>
                <c:pt idx="0">
                  <c:v>#REF!</c:v>
                </c:pt>
              </c:strCache>
            </c:strRef>
          </c:tx>
          <c:spPr>
            <a:solidFill>
              <a:srgbClr val="3366FF"/>
            </a:solidFill>
            <a:ln w="12700">
              <a:solidFill>
                <a:srgbClr val="000000"/>
              </a:solidFill>
              <a:prstDash val="solid"/>
            </a:ln>
          </c:spPr>
          <c:cat>
            <c:numRef>
              <c:f>age!#REF!</c:f>
              <c:numCache>
                <c:formatCode>General</c:formatCode>
                <c:ptCount val="1"/>
                <c:pt idx="0">
                  <c:v>1</c:v>
                </c:pt>
              </c:numCache>
            </c:numRef>
          </c:cat>
          <c:val>
            <c:numRef>
              <c:f>age!#REF!</c:f>
              <c:numCache>
                <c:formatCode>General</c:formatCode>
                <c:ptCount val="1"/>
                <c:pt idx="0">
                  <c:v>1</c:v>
                </c:pt>
              </c:numCache>
            </c:numRef>
          </c:val>
        </c:ser>
        <c:ser>
          <c:idx val="1"/>
          <c:order val="1"/>
          <c:tx>
            <c:strRef>
              <c:f>age!#REF!</c:f>
              <c:strCache>
                <c:ptCount val="1"/>
                <c:pt idx="0">
                  <c:v>#REF!</c:v>
                </c:pt>
              </c:strCache>
            </c:strRef>
          </c:tx>
          <c:spPr>
            <a:solidFill>
              <a:srgbClr val="FFCC00"/>
            </a:solidFill>
            <a:ln w="12700">
              <a:solidFill>
                <a:srgbClr val="000000"/>
              </a:solidFill>
              <a:prstDash val="solid"/>
            </a:ln>
          </c:spPr>
          <c:cat>
            <c:numRef>
              <c:f>age!#REF!</c:f>
              <c:numCache>
                <c:formatCode>General</c:formatCode>
                <c:ptCount val="1"/>
                <c:pt idx="0">
                  <c:v>1</c:v>
                </c:pt>
              </c:numCache>
            </c:numRef>
          </c:cat>
          <c:val>
            <c:numRef>
              <c:f>age!#REF!</c:f>
              <c:numCache>
                <c:formatCode>General</c:formatCode>
                <c:ptCount val="1"/>
                <c:pt idx="0">
                  <c:v>1</c:v>
                </c:pt>
              </c:numCache>
            </c:numRef>
          </c:val>
        </c:ser>
        <c:overlap val="100"/>
        <c:axId val="38853248"/>
        <c:axId val="38855040"/>
      </c:barChart>
      <c:catAx>
        <c:axId val="38853248"/>
        <c:scaling>
          <c:orientation val="minMax"/>
        </c:scaling>
        <c:axPos val="b"/>
        <c:numFmt formatCode="General" sourceLinked="1"/>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38855040"/>
        <c:crosses val="autoZero"/>
        <c:lblAlgn val="ctr"/>
        <c:lblOffset val="100"/>
        <c:tickMarkSkip val="1"/>
      </c:catAx>
      <c:valAx>
        <c:axId val="38855040"/>
        <c:scaling>
          <c:orientation val="minMax"/>
          <c:max val="1"/>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38853248"/>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38"/>
  <sheetViews>
    <sheetView tabSelected="1" zoomScaleNormal="100" workbookViewId="0">
      <selection activeCell="A42" sqref="A42"/>
    </sheetView>
  </sheetViews>
  <sheetFormatPr defaultColWidth="8.7265625" defaultRowHeight="13.2"/>
  <cols>
    <col min="1" max="1" width="39.26953125" style="1" customWidth="1"/>
    <col min="2" max="2" width="10.7265625" style="1" bestFit="1" customWidth="1"/>
    <col min="3" max="3" width="9.6328125" style="1" bestFit="1" customWidth="1"/>
    <col min="4" max="4" width="10.7265625" style="1" bestFit="1" customWidth="1"/>
    <col min="5" max="5" width="10.36328125" style="1" bestFit="1" customWidth="1"/>
    <col min="6" max="6" width="9.6328125" style="1" bestFit="1" customWidth="1"/>
    <col min="7" max="7" width="10.7265625" style="1" bestFit="1" customWidth="1"/>
    <col min="8" max="16384" width="8.7265625" style="1"/>
  </cols>
  <sheetData>
    <row r="1" spans="1:11">
      <c r="A1" s="19" t="s">
        <v>136</v>
      </c>
    </row>
    <row r="3" spans="1:11" s="18" customFormat="1" ht="14.25" customHeight="1">
      <c r="A3" s="107" t="s">
        <v>48</v>
      </c>
      <c r="B3" s="108" t="s">
        <v>132</v>
      </c>
      <c r="C3" s="109"/>
      <c r="D3" s="109"/>
      <c r="E3" s="108" t="s">
        <v>149</v>
      </c>
      <c r="F3" s="109"/>
      <c r="G3" s="109"/>
      <c r="H3" s="110" t="s">
        <v>133</v>
      </c>
      <c r="I3" s="110" t="s">
        <v>134</v>
      </c>
    </row>
    <row r="4" spans="1:11" s="18" customFormat="1" ht="16.95" customHeight="1">
      <c r="A4" s="111"/>
      <c r="B4" s="112" t="s">
        <v>0</v>
      </c>
      <c r="C4" s="112" t="s">
        <v>1</v>
      </c>
      <c r="D4" s="112" t="s">
        <v>13</v>
      </c>
      <c r="E4" s="112" t="s">
        <v>0</v>
      </c>
      <c r="F4" s="112" t="s">
        <v>1</v>
      </c>
      <c r="G4" s="112" t="s">
        <v>13</v>
      </c>
      <c r="H4" s="113"/>
      <c r="I4" s="113"/>
    </row>
    <row r="5" spans="1:11" s="18" customFormat="1" ht="30.6" customHeight="1">
      <c r="A5" s="114" t="s">
        <v>81</v>
      </c>
      <c r="B5" s="115">
        <v>196.17</v>
      </c>
      <c r="C5" s="115">
        <v>107.93</v>
      </c>
      <c r="D5" s="115">
        <v>304.10000000000002</v>
      </c>
      <c r="E5" s="115">
        <v>199.7</v>
      </c>
      <c r="F5" s="115">
        <v>103.21</v>
      </c>
      <c r="G5" s="115">
        <v>302.91000000000003</v>
      </c>
      <c r="H5" s="115">
        <f>G5-D5</f>
        <v>-1.1899999999999977</v>
      </c>
      <c r="I5" s="116">
        <f>(G5-D5)/D5</f>
        <v>-3.9131864518250495E-3</v>
      </c>
      <c r="K5" s="3"/>
    </row>
    <row r="6" spans="1:11" s="18" customFormat="1">
      <c r="A6" s="114" t="s">
        <v>82</v>
      </c>
      <c r="B6" s="115">
        <v>796.12</v>
      </c>
      <c r="C6" s="115">
        <v>1299.76</v>
      </c>
      <c r="D6" s="115">
        <v>2095.88</v>
      </c>
      <c r="E6" s="115">
        <v>774.77</v>
      </c>
      <c r="F6" s="115">
        <v>1259.67</v>
      </c>
      <c r="G6" s="115">
        <v>2034.44</v>
      </c>
      <c r="H6" s="115">
        <f t="shared" ref="H6:H38" si="0">G6-D6</f>
        <v>-61.440000000000055</v>
      </c>
      <c r="I6" s="116">
        <f t="shared" ref="I6:I38" si="1">(G6-D6)/D6</f>
        <v>-2.9314655419203414E-2</v>
      </c>
      <c r="J6" s="3"/>
      <c r="K6" s="3"/>
    </row>
    <row r="7" spans="1:11" s="18" customFormat="1">
      <c r="A7" s="114" t="s">
        <v>2</v>
      </c>
      <c r="B7" s="115">
        <v>24.6</v>
      </c>
      <c r="C7" s="115">
        <v>9</v>
      </c>
      <c r="D7" s="115">
        <v>33.6</v>
      </c>
      <c r="E7" s="115">
        <v>25.6</v>
      </c>
      <c r="F7" s="115">
        <v>9</v>
      </c>
      <c r="G7" s="115">
        <v>34.6</v>
      </c>
      <c r="H7" s="115">
        <f t="shared" si="0"/>
        <v>1</v>
      </c>
      <c r="I7" s="116">
        <f t="shared" si="1"/>
        <v>2.976190476190476E-2</v>
      </c>
    </row>
    <row r="8" spans="1:11" s="18" customFormat="1" ht="27" customHeight="1">
      <c r="A8" s="114" t="s">
        <v>3</v>
      </c>
      <c r="B8" s="115">
        <v>217.7</v>
      </c>
      <c r="C8" s="115">
        <v>62.78</v>
      </c>
      <c r="D8" s="115">
        <v>280.48</v>
      </c>
      <c r="E8" s="115">
        <v>228.68</v>
      </c>
      <c r="F8" s="115">
        <v>65.099999999999994</v>
      </c>
      <c r="G8" s="115">
        <v>293.77999999999997</v>
      </c>
      <c r="H8" s="115">
        <f t="shared" si="0"/>
        <v>13.299999999999955</v>
      </c>
      <c r="I8" s="116">
        <f t="shared" si="1"/>
        <v>4.7418710781517236E-2</v>
      </c>
      <c r="K8" s="3"/>
    </row>
    <row r="9" spans="1:11" s="18" customFormat="1" ht="26.4">
      <c r="A9" s="114" t="s">
        <v>83</v>
      </c>
      <c r="B9" s="115">
        <v>4366.47</v>
      </c>
      <c r="C9" s="115">
        <v>1330.06</v>
      </c>
      <c r="D9" s="115">
        <v>5696.53</v>
      </c>
      <c r="E9" s="117">
        <v>4349.0200000000004</v>
      </c>
      <c r="F9" s="117">
        <v>1350.29</v>
      </c>
      <c r="G9" s="115">
        <v>5699.31</v>
      </c>
      <c r="H9" s="115">
        <f t="shared" si="0"/>
        <v>2.7800000000006548</v>
      </c>
      <c r="I9" s="116">
        <f t="shared" si="1"/>
        <v>4.8801638892460056E-4</v>
      </c>
      <c r="J9" s="3"/>
      <c r="K9" s="3"/>
    </row>
    <row r="10" spans="1:11" s="18" customFormat="1">
      <c r="A10" s="114" t="s">
        <v>45</v>
      </c>
      <c r="B10" s="115">
        <v>3507.08</v>
      </c>
      <c r="C10" s="115">
        <v>7169.58</v>
      </c>
      <c r="D10" s="115">
        <v>10676.66</v>
      </c>
      <c r="E10" s="115">
        <v>0</v>
      </c>
      <c r="F10" s="115">
        <v>0</v>
      </c>
      <c r="G10" s="115">
        <v>0</v>
      </c>
      <c r="H10" s="115">
        <f t="shared" si="0"/>
        <v>-10676.66</v>
      </c>
      <c r="I10" s="116">
        <f t="shared" si="1"/>
        <v>-1</v>
      </c>
      <c r="K10" s="3"/>
    </row>
    <row r="11" spans="1:11" s="18" customFormat="1">
      <c r="A11" s="114" t="s">
        <v>84</v>
      </c>
      <c r="B11" s="115">
        <v>50019.3</v>
      </c>
      <c r="C11" s="115">
        <v>16580.39</v>
      </c>
      <c r="D11" s="115">
        <v>66599.69</v>
      </c>
      <c r="E11" s="115">
        <v>49723.61</v>
      </c>
      <c r="F11" s="115">
        <v>16399.61</v>
      </c>
      <c r="G11" s="115">
        <v>66123.22</v>
      </c>
      <c r="H11" s="115">
        <f t="shared" si="0"/>
        <v>-476.47000000000116</v>
      </c>
      <c r="I11" s="116">
        <f t="shared" si="1"/>
        <v>-7.1542375047091234E-3</v>
      </c>
      <c r="J11" s="3"/>
      <c r="K11" s="3"/>
    </row>
    <row r="12" spans="1:11" s="18" customFormat="1">
      <c r="A12" s="114" t="s">
        <v>4</v>
      </c>
      <c r="B12" s="115">
        <v>24.93</v>
      </c>
      <c r="C12" s="115">
        <v>19.8</v>
      </c>
      <c r="D12" s="115">
        <v>44.73</v>
      </c>
      <c r="E12" s="115">
        <v>23.12</v>
      </c>
      <c r="F12" s="115">
        <v>22.01</v>
      </c>
      <c r="G12" s="115">
        <v>45.13</v>
      </c>
      <c r="H12" s="115">
        <f t="shared" si="0"/>
        <v>0.40000000000000568</v>
      </c>
      <c r="I12" s="116">
        <f t="shared" si="1"/>
        <v>8.942544153811887E-3</v>
      </c>
    </row>
    <row r="13" spans="1:11" s="18" customFormat="1">
      <c r="A13" s="114" t="s">
        <v>85</v>
      </c>
      <c r="B13" s="115">
        <v>112.92</v>
      </c>
      <c r="C13" s="115">
        <v>116.03</v>
      </c>
      <c r="D13" s="115">
        <v>228.95</v>
      </c>
      <c r="E13" s="115">
        <v>126.22</v>
      </c>
      <c r="F13" s="115">
        <v>115.8</v>
      </c>
      <c r="G13" s="115">
        <v>242.02</v>
      </c>
      <c r="H13" s="115">
        <f t="shared" si="0"/>
        <v>13.070000000000022</v>
      </c>
      <c r="I13" s="116">
        <f t="shared" si="1"/>
        <v>5.70867001528719E-2</v>
      </c>
    </row>
    <row r="14" spans="1:11" s="18" customFormat="1">
      <c r="A14" s="114" t="s">
        <v>86</v>
      </c>
      <c r="B14" s="115">
        <v>584.48</v>
      </c>
      <c r="C14" s="115">
        <v>424.6</v>
      </c>
      <c r="D14" s="115">
        <v>1009.08</v>
      </c>
      <c r="E14" s="115">
        <v>587.54</v>
      </c>
      <c r="F14" s="115">
        <v>424.64</v>
      </c>
      <c r="G14" s="115">
        <v>1012.18</v>
      </c>
      <c r="H14" s="115">
        <f t="shared" si="0"/>
        <v>3.0999999999999091</v>
      </c>
      <c r="I14" s="116">
        <f t="shared" si="1"/>
        <v>3.0721052840209984E-3</v>
      </c>
      <c r="J14" s="3"/>
      <c r="K14" s="3"/>
    </row>
    <row r="15" spans="1:11" s="18" customFormat="1">
      <c r="A15" s="114" t="s">
        <v>87</v>
      </c>
      <c r="B15" s="115">
        <v>46982.76</v>
      </c>
      <c r="C15" s="115">
        <v>17419.400000000001</v>
      </c>
      <c r="D15" s="115">
        <v>64402.16</v>
      </c>
      <c r="E15" s="115">
        <v>48243.48</v>
      </c>
      <c r="F15" s="115">
        <v>19793.95</v>
      </c>
      <c r="G15" s="115">
        <v>68037.429999999993</v>
      </c>
      <c r="H15" s="115">
        <f t="shared" si="0"/>
        <v>3635.2699999999895</v>
      </c>
      <c r="I15" s="116">
        <f t="shared" si="1"/>
        <v>5.6446398692217611E-2</v>
      </c>
      <c r="J15" s="3"/>
      <c r="K15" s="3"/>
    </row>
    <row r="16" spans="1:11" s="18" customFormat="1">
      <c r="A16" s="114" t="s">
        <v>78</v>
      </c>
      <c r="B16" s="115">
        <v>41.6</v>
      </c>
      <c r="C16" s="115">
        <v>17</v>
      </c>
      <c r="D16" s="115">
        <v>58.6</v>
      </c>
      <c r="E16" s="115">
        <v>39.6</v>
      </c>
      <c r="F16" s="115">
        <v>16</v>
      </c>
      <c r="G16" s="115">
        <v>55.6</v>
      </c>
      <c r="H16" s="115">
        <f t="shared" si="0"/>
        <v>-3</v>
      </c>
      <c r="I16" s="116">
        <f t="shared" si="1"/>
        <v>-5.1194539249146756E-2</v>
      </c>
    </row>
    <row r="17" spans="1:11" s="18" customFormat="1">
      <c r="A17" s="114" t="s">
        <v>88</v>
      </c>
      <c r="B17" s="115">
        <v>1499.67</v>
      </c>
      <c r="C17" s="115">
        <v>1947.71</v>
      </c>
      <c r="D17" s="115">
        <v>3447.38</v>
      </c>
      <c r="E17" s="115">
        <v>1487</v>
      </c>
      <c r="F17" s="115">
        <v>1868.86</v>
      </c>
      <c r="G17" s="115">
        <v>3355.86</v>
      </c>
      <c r="H17" s="115">
        <f t="shared" si="0"/>
        <v>-91.519999999999982</v>
      </c>
      <c r="I17" s="116">
        <f t="shared" si="1"/>
        <v>-2.654769709170442E-2</v>
      </c>
      <c r="J17" s="3"/>
      <c r="K17" s="3"/>
    </row>
    <row r="18" spans="1:11" s="18" customFormat="1">
      <c r="A18" s="114" t="s">
        <v>5</v>
      </c>
      <c r="B18" s="115">
        <v>2452.2399999999998</v>
      </c>
      <c r="C18" s="115">
        <v>1778.15</v>
      </c>
      <c r="D18" s="115">
        <v>4230.3900000000003</v>
      </c>
      <c r="E18" s="115">
        <v>4007.01</v>
      </c>
      <c r="F18" s="115">
        <v>3725.7</v>
      </c>
      <c r="G18" s="115">
        <v>7732.71</v>
      </c>
      <c r="H18" s="115">
        <f t="shared" si="0"/>
        <v>3502.3199999999997</v>
      </c>
      <c r="I18" s="116">
        <f t="shared" si="1"/>
        <v>0.82789530043329329</v>
      </c>
      <c r="J18" s="3"/>
      <c r="K18" s="3"/>
    </row>
    <row r="19" spans="1:11" s="18" customFormat="1">
      <c r="A19" s="114" t="s">
        <v>6</v>
      </c>
      <c r="B19" s="115">
        <v>305.02</v>
      </c>
      <c r="C19" s="115">
        <v>119.98</v>
      </c>
      <c r="D19" s="115">
        <v>425</v>
      </c>
      <c r="E19" s="115">
        <v>306.57</v>
      </c>
      <c r="F19" s="115">
        <v>116.29</v>
      </c>
      <c r="G19" s="115">
        <v>422.86</v>
      </c>
      <c r="H19" s="115">
        <f t="shared" si="0"/>
        <v>-2.1399999999999864</v>
      </c>
      <c r="I19" s="116">
        <f t="shared" si="1"/>
        <v>-5.0352941176470267E-3</v>
      </c>
      <c r="K19" s="3"/>
    </row>
    <row r="20" spans="1:11" s="18" customFormat="1" ht="26.4" customHeight="1">
      <c r="A20" s="114" t="s">
        <v>127</v>
      </c>
      <c r="B20" s="115">
        <v>61.77</v>
      </c>
      <c r="C20" s="115">
        <v>44.54</v>
      </c>
      <c r="D20" s="115">
        <v>106.31</v>
      </c>
      <c r="E20" s="115">
        <v>70.97</v>
      </c>
      <c r="F20" s="115">
        <v>46.58</v>
      </c>
      <c r="G20" s="115">
        <v>117.55</v>
      </c>
      <c r="H20" s="115">
        <f t="shared" si="0"/>
        <v>11.239999999999995</v>
      </c>
      <c r="I20" s="116">
        <f t="shared" si="1"/>
        <v>0.10572852977142315</v>
      </c>
    </row>
    <row r="21" spans="1:11" s="18" customFormat="1">
      <c r="A21" s="114" t="s">
        <v>7</v>
      </c>
      <c r="B21" s="115">
        <v>127.57</v>
      </c>
      <c r="C21" s="115">
        <v>102.56</v>
      </c>
      <c r="D21" s="115">
        <v>230.13</v>
      </c>
      <c r="E21" s="115">
        <v>134.84</v>
      </c>
      <c r="F21" s="115">
        <v>101.25</v>
      </c>
      <c r="G21" s="115">
        <v>236.09</v>
      </c>
      <c r="H21" s="115">
        <f t="shared" si="0"/>
        <v>5.960000000000008</v>
      </c>
      <c r="I21" s="116">
        <f t="shared" si="1"/>
        <v>2.5898405249207005E-2</v>
      </c>
    </row>
    <row r="22" spans="1:11" s="18" customFormat="1">
      <c r="A22" s="114" t="s">
        <v>90</v>
      </c>
      <c r="B22" s="115">
        <v>460.45</v>
      </c>
      <c r="C22" s="115">
        <v>821.1</v>
      </c>
      <c r="D22" s="115">
        <v>1281.55</v>
      </c>
      <c r="E22" s="115">
        <v>478.02</v>
      </c>
      <c r="F22" s="115">
        <v>816.91</v>
      </c>
      <c r="G22" s="115">
        <v>1294.93</v>
      </c>
      <c r="H22" s="115">
        <f t="shared" si="0"/>
        <v>13.380000000000109</v>
      </c>
      <c r="I22" s="116">
        <f t="shared" si="1"/>
        <v>1.044048222855145E-2</v>
      </c>
      <c r="J22" s="3"/>
      <c r="K22" s="3"/>
    </row>
    <row r="23" spans="1:11" s="18" customFormat="1">
      <c r="A23" s="114" t="s">
        <v>91</v>
      </c>
      <c r="B23" s="115">
        <v>1112.47</v>
      </c>
      <c r="C23" s="115">
        <v>1216.1300000000001</v>
      </c>
      <c r="D23" s="115">
        <v>2328.6</v>
      </c>
      <c r="E23" s="115">
        <v>1120.5</v>
      </c>
      <c r="F23" s="115">
        <v>1218.7</v>
      </c>
      <c r="G23" s="115">
        <v>2339.1999999999998</v>
      </c>
      <c r="H23" s="115">
        <f t="shared" si="0"/>
        <v>10.599999999999909</v>
      </c>
      <c r="I23" s="116">
        <f t="shared" si="1"/>
        <v>4.5520913853817355E-3</v>
      </c>
      <c r="J23" s="3"/>
      <c r="K23" s="3"/>
    </row>
    <row r="24" spans="1:11" s="18" customFormat="1">
      <c r="A24" s="114" t="s">
        <v>8</v>
      </c>
      <c r="B24" s="115">
        <v>250.07</v>
      </c>
      <c r="C24" s="115">
        <v>129.69999999999999</v>
      </c>
      <c r="D24" s="115">
        <v>379.77</v>
      </c>
      <c r="E24" s="115">
        <v>254.49</v>
      </c>
      <c r="F24" s="115">
        <v>135.09</v>
      </c>
      <c r="G24" s="115">
        <v>389.58</v>
      </c>
      <c r="H24" s="115">
        <f t="shared" si="0"/>
        <v>9.8100000000000023</v>
      </c>
      <c r="I24" s="116">
        <f t="shared" si="1"/>
        <v>2.5831424283118735E-2</v>
      </c>
      <c r="J24" s="3"/>
      <c r="K24" s="3"/>
    </row>
    <row r="25" spans="1:11" s="18" customFormat="1">
      <c r="A25" s="118" t="s">
        <v>150</v>
      </c>
      <c r="B25" s="115">
        <v>0</v>
      </c>
      <c r="C25" s="115">
        <v>0</v>
      </c>
      <c r="D25" s="115">
        <v>0</v>
      </c>
      <c r="E25" s="115">
        <v>200.69</v>
      </c>
      <c r="F25" s="115">
        <v>374.69</v>
      </c>
      <c r="G25" s="115">
        <v>575.38</v>
      </c>
      <c r="H25" s="115">
        <f t="shared" si="0"/>
        <v>575.38</v>
      </c>
      <c r="I25" s="116">
        <v>1</v>
      </c>
      <c r="K25" s="3"/>
    </row>
    <row r="26" spans="1:11" s="18" customFormat="1">
      <c r="A26" s="114" t="s">
        <v>46</v>
      </c>
      <c r="B26" s="115">
        <v>60.3</v>
      </c>
      <c r="C26" s="115">
        <v>35.6</v>
      </c>
      <c r="D26" s="115">
        <v>95.9</v>
      </c>
      <c r="E26" s="115">
        <v>56.18</v>
      </c>
      <c r="F26" s="115">
        <v>31.4</v>
      </c>
      <c r="G26" s="115">
        <v>87.58</v>
      </c>
      <c r="H26" s="115">
        <f t="shared" si="0"/>
        <v>-8.3200000000000074</v>
      </c>
      <c r="I26" s="116">
        <f t="shared" si="1"/>
        <v>-8.6757038581856169E-2</v>
      </c>
    </row>
    <row r="27" spans="1:11" s="18" customFormat="1">
      <c r="A27" s="114" t="s">
        <v>9</v>
      </c>
      <c r="B27" s="115">
        <v>370.3</v>
      </c>
      <c r="C27" s="115">
        <v>172.68</v>
      </c>
      <c r="D27" s="115">
        <v>542.98</v>
      </c>
      <c r="E27" s="115">
        <v>371.38</v>
      </c>
      <c r="F27" s="115">
        <v>171.17</v>
      </c>
      <c r="G27" s="115">
        <v>542.54999999999995</v>
      </c>
      <c r="H27" s="115">
        <f t="shared" si="0"/>
        <v>-0.43000000000006366</v>
      </c>
      <c r="I27" s="116">
        <f t="shared" si="1"/>
        <v>-7.9192603779156445E-4</v>
      </c>
    </row>
    <row r="28" spans="1:11" s="18" customFormat="1">
      <c r="A28" s="114" t="s">
        <v>10</v>
      </c>
      <c r="B28" s="115">
        <v>163.47999999999999</v>
      </c>
      <c r="C28" s="115">
        <v>119.29</v>
      </c>
      <c r="D28" s="115">
        <v>282.77</v>
      </c>
      <c r="E28" s="115">
        <v>172.43</v>
      </c>
      <c r="F28" s="115">
        <v>119.23</v>
      </c>
      <c r="G28" s="115">
        <v>291.66000000000003</v>
      </c>
      <c r="H28" s="115">
        <f t="shared" si="0"/>
        <v>8.8900000000000432</v>
      </c>
      <c r="I28" s="116">
        <f t="shared" si="1"/>
        <v>3.1438978675248593E-2</v>
      </c>
      <c r="K28" s="3"/>
    </row>
    <row r="29" spans="1:11" s="18" customFormat="1">
      <c r="A29" s="114" t="s">
        <v>11</v>
      </c>
      <c r="B29" s="115">
        <v>82.93</v>
      </c>
      <c r="C29" s="115">
        <v>102.96</v>
      </c>
      <c r="D29" s="115">
        <v>185.89</v>
      </c>
      <c r="E29" s="115">
        <v>84.05</v>
      </c>
      <c r="F29" s="115">
        <v>94.78</v>
      </c>
      <c r="G29" s="115">
        <v>178.83</v>
      </c>
      <c r="H29" s="115">
        <f t="shared" si="0"/>
        <v>-7.0599999999999739</v>
      </c>
      <c r="I29" s="116">
        <f t="shared" si="1"/>
        <v>-3.797945021249112E-2</v>
      </c>
      <c r="K29" s="3"/>
    </row>
    <row r="30" spans="1:11" s="18" customFormat="1">
      <c r="A30" s="118" t="s">
        <v>151</v>
      </c>
      <c r="B30" s="115">
        <v>0</v>
      </c>
      <c r="C30" s="115">
        <v>0</v>
      </c>
      <c r="D30" s="115">
        <v>0</v>
      </c>
      <c r="E30" s="115">
        <v>446.55</v>
      </c>
      <c r="F30" s="115">
        <v>2475.9299999999998</v>
      </c>
      <c r="G30" s="119">
        <v>2922.48</v>
      </c>
      <c r="H30" s="115">
        <f t="shared" si="0"/>
        <v>2922.48</v>
      </c>
      <c r="I30" s="116">
        <v>1</v>
      </c>
    </row>
    <row r="31" spans="1:11" s="18" customFormat="1">
      <c r="A31" s="118" t="s">
        <v>135</v>
      </c>
      <c r="B31" s="115">
        <v>5054.53</v>
      </c>
      <c r="C31" s="115">
        <v>9662.2099999999991</v>
      </c>
      <c r="D31" s="115">
        <v>14716.74</v>
      </c>
      <c r="E31" s="115">
        <v>5090.2299999999996</v>
      </c>
      <c r="F31" s="115">
        <v>9723.3799999999992</v>
      </c>
      <c r="G31" s="115">
        <v>14813.61</v>
      </c>
      <c r="H31" s="115">
        <f t="shared" si="0"/>
        <v>96.8700000000008</v>
      </c>
      <c r="I31" s="116">
        <f t="shared" si="1"/>
        <v>6.5823001561487668E-3</v>
      </c>
      <c r="J31" s="120"/>
      <c r="K31" s="120"/>
    </row>
    <row r="32" spans="1:11" s="18" customFormat="1">
      <c r="A32" s="114" t="s">
        <v>92</v>
      </c>
      <c r="B32" s="115">
        <v>559.49</v>
      </c>
      <c r="C32" s="115">
        <v>498.5</v>
      </c>
      <c r="D32" s="115">
        <v>1057.99</v>
      </c>
      <c r="E32" s="115">
        <v>560.42999999999995</v>
      </c>
      <c r="F32" s="115">
        <v>501.22</v>
      </c>
      <c r="G32" s="115">
        <v>1061.6500000000001</v>
      </c>
      <c r="H32" s="115">
        <f t="shared" si="0"/>
        <v>3.6600000000000819</v>
      </c>
      <c r="I32" s="116">
        <f t="shared" si="1"/>
        <v>3.4593899753306572E-3</v>
      </c>
      <c r="J32" s="3"/>
      <c r="K32" s="3"/>
    </row>
    <row r="33" spans="1:11" s="18" customFormat="1" ht="26.4" customHeight="1">
      <c r="A33" s="114" t="s">
        <v>93</v>
      </c>
      <c r="B33" s="115">
        <v>1726.88</v>
      </c>
      <c r="C33" s="115">
        <v>1300.69</v>
      </c>
      <c r="D33" s="115">
        <v>3027.57</v>
      </c>
      <c r="E33" s="115">
        <v>1703.54</v>
      </c>
      <c r="F33" s="115">
        <v>1281.94</v>
      </c>
      <c r="G33" s="115">
        <v>2985.48</v>
      </c>
      <c r="H33" s="115">
        <f t="shared" si="0"/>
        <v>-42.090000000000146</v>
      </c>
      <c r="I33" s="116">
        <f t="shared" si="1"/>
        <v>-1.3902238428839017E-2</v>
      </c>
      <c r="J33" s="3"/>
      <c r="K33" s="3"/>
    </row>
    <row r="34" spans="1:11" s="18" customFormat="1" ht="16.95" customHeight="1">
      <c r="A34" s="114" t="s">
        <v>94</v>
      </c>
      <c r="B34" s="115">
        <v>456.77</v>
      </c>
      <c r="C34" s="115">
        <v>308.82</v>
      </c>
      <c r="D34" s="115">
        <v>765.59</v>
      </c>
      <c r="E34" s="115">
        <v>511.01</v>
      </c>
      <c r="F34" s="115">
        <v>359.3</v>
      </c>
      <c r="G34" s="115">
        <v>870.31</v>
      </c>
      <c r="H34" s="115">
        <f t="shared" si="0"/>
        <v>104.71999999999991</v>
      </c>
      <c r="I34" s="116">
        <f t="shared" si="1"/>
        <v>0.13678339581237989</v>
      </c>
      <c r="K34" s="3"/>
    </row>
    <row r="35" spans="1:11" s="18" customFormat="1">
      <c r="A35" s="114" t="s">
        <v>12</v>
      </c>
      <c r="B35" s="115">
        <v>197.95</v>
      </c>
      <c r="C35" s="115">
        <v>79.459999999999994</v>
      </c>
      <c r="D35" s="115">
        <v>277.41000000000003</v>
      </c>
      <c r="E35" s="115">
        <v>194.52</v>
      </c>
      <c r="F35" s="115">
        <v>80.39</v>
      </c>
      <c r="G35" s="115">
        <v>274.91000000000003</v>
      </c>
      <c r="H35" s="115">
        <f t="shared" si="0"/>
        <v>-2.5</v>
      </c>
      <c r="I35" s="116">
        <f t="shared" si="1"/>
        <v>-9.011931797700155E-3</v>
      </c>
      <c r="K35" s="3"/>
    </row>
    <row r="36" spans="1:11" s="18" customFormat="1" ht="25.5" customHeight="1">
      <c r="A36" s="114" t="s">
        <v>95</v>
      </c>
      <c r="B36" s="115">
        <v>71.099999999999994</v>
      </c>
      <c r="C36" s="115">
        <v>40</v>
      </c>
      <c r="D36" s="115">
        <v>111.1</v>
      </c>
      <c r="E36" s="115">
        <v>68.58</v>
      </c>
      <c r="F36" s="115">
        <v>40</v>
      </c>
      <c r="G36" s="115">
        <v>108.58</v>
      </c>
      <c r="H36" s="115">
        <f t="shared" si="0"/>
        <v>-2.519999999999996</v>
      </c>
      <c r="I36" s="116">
        <f t="shared" si="1"/>
        <v>-2.2682268226822646E-2</v>
      </c>
    </row>
    <row r="37" spans="1:11" s="18" customFormat="1">
      <c r="A37" s="114" t="s">
        <v>47</v>
      </c>
      <c r="B37" s="115">
        <v>2989.86</v>
      </c>
      <c r="C37" s="115">
        <v>4003.66</v>
      </c>
      <c r="D37" s="115">
        <v>6993.52</v>
      </c>
      <c r="E37" s="115">
        <v>2948.76</v>
      </c>
      <c r="F37" s="115">
        <v>3765.34</v>
      </c>
      <c r="G37" s="115">
        <v>6714.1</v>
      </c>
      <c r="H37" s="115">
        <f t="shared" si="0"/>
        <v>-279.42000000000007</v>
      </c>
      <c r="I37" s="116">
        <f t="shared" si="1"/>
        <v>-3.9954128965099131E-2</v>
      </c>
      <c r="J37" s="3"/>
      <c r="K37" s="3"/>
    </row>
    <row r="38" spans="1:11" s="18" customFormat="1">
      <c r="A38" s="121" t="s">
        <v>79</v>
      </c>
      <c r="B38" s="122">
        <v>124876.98</v>
      </c>
      <c r="C38" s="122">
        <v>67040.070000000007</v>
      </c>
      <c r="D38" s="122">
        <v>191917.05</v>
      </c>
      <c r="E38" s="122">
        <v>124589.09</v>
      </c>
      <c r="F38" s="122">
        <v>66607.429999999993</v>
      </c>
      <c r="G38" s="122">
        <v>191196.52</v>
      </c>
      <c r="H38" s="123">
        <f t="shared" si="0"/>
        <v>-720.52999999999884</v>
      </c>
      <c r="I38" s="124">
        <f t="shared" si="1"/>
        <v>-3.754382427199662E-3</v>
      </c>
      <c r="J38" s="3"/>
      <c r="K38" s="3"/>
    </row>
  </sheetData>
  <mergeCells count="5">
    <mergeCell ref="E3:G3"/>
    <mergeCell ref="B3:D3"/>
    <mergeCell ref="A3:A4"/>
    <mergeCell ref="I3:I4"/>
    <mergeCell ref="H3:H4"/>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C13"/>
  <sheetViews>
    <sheetView zoomScaleNormal="100" workbookViewId="0">
      <selection activeCell="A23" sqref="A23"/>
    </sheetView>
  </sheetViews>
  <sheetFormatPr defaultRowHeight="14.4"/>
  <cols>
    <col min="1" max="1" width="29" customWidth="1"/>
    <col min="2" max="2" width="11.08984375" customWidth="1"/>
    <col min="3" max="3" width="7.08984375" bestFit="1" customWidth="1"/>
  </cols>
  <sheetData>
    <row r="1" spans="1:3">
      <c r="A1" s="19" t="s">
        <v>144</v>
      </c>
    </row>
    <row r="2" spans="1:3">
      <c r="A2" s="15" t="s">
        <v>129</v>
      </c>
    </row>
    <row r="4" spans="1:3">
      <c r="A4" s="68" t="s">
        <v>14</v>
      </c>
      <c r="B4" s="71" t="s">
        <v>44</v>
      </c>
      <c r="C4" s="68" t="s">
        <v>113</v>
      </c>
    </row>
    <row r="5" spans="1:3">
      <c r="A5" s="68" t="s">
        <v>118</v>
      </c>
      <c r="B5" s="70">
        <v>9303.4699999999993</v>
      </c>
      <c r="C5" s="69">
        <v>4.8659201537768572E-2</v>
      </c>
    </row>
    <row r="6" spans="1:3">
      <c r="A6" s="68" t="s">
        <v>119</v>
      </c>
      <c r="B6" s="70">
        <v>90207.13</v>
      </c>
      <c r="C6" s="69">
        <v>0.47180320018376909</v>
      </c>
    </row>
    <row r="7" spans="1:3">
      <c r="A7" s="68" t="s">
        <v>120</v>
      </c>
      <c r="B7" s="70">
        <v>6949.61</v>
      </c>
      <c r="C7" s="69">
        <v>3.6347994199894436E-2</v>
      </c>
    </row>
    <row r="8" spans="1:3">
      <c r="A8" s="68" t="s">
        <v>121</v>
      </c>
      <c r="B8" s="70">
        <v>40876.19</v>
      </c>
      <c r="C8" s="69">
        <v>0.21379149578663881</v>
      </c>
    </row>
    <row r="9" spans="1:3">
      <c r="A9" s="68" t="s">
        <v>122</v>
      </c>
      <c r="B9" s="70">
        <v>34049.82</v>
      </c>
      <c r="C9" s="69">
        <v>0.17808807398795753</v>
      </c>
    </row>
    <row r="10" spans="1:3">
      <c r="A10" s="68" t="s">
        <v>123</v>
      </c>
      <c r="B10" s="68">
        <v>341.92</v>
      </c>
      <c r="C10" s="69">
        <v>1.7883170676955837E-3</v>
      </c>
    </row>
    <row r="11" spans="1:3">
      <c r="A11" s="68" t="s">
        <v>124</v>
      </c>
      <c r="B11" s="70">
        <v>450.9</v>
      </c>
      <c r="C11" s="69">
        <v>2.3583065214785289E-3</v>
      </c>
    </row>
    <row r="12" spans="1:3">
      <c r="A12" s="68" t="s">
        <v>125</v>
      </c>
      <c r="B12" s="70">
        <v>9017.48</v>
      </c>
      <c r="C12" s="69">
        <v>4.716341071479753E-2</v>
      </c>
    </row>
    <row r="13" spans="1:3">
      <c r="A13" s="68" t="s">
        <v>117</v>
      </c>
      <c r="B13" s="70">
        <v>191196.52</v>
      </c>
      <c r="C13" s="29">
        <v>1</v>
      </c>
    </row>
  </sheetData>
  <sortState ref="A19:B26">
    <sortCondition ref="B19:B26"/>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D5"/>
  <sheetViews>
    <sheetView workbookViewId="0">
      <selection activeCell="C15" sqref="C15"/>
    </sheetView>
  </sheetViews>
  <sheetFormatPr defaultRowHeight="14.4"/>
  <cols>
    <col min="2" max="2" width="9.90625" customWidth="1"/>
    <col min="3" max="3" width="10.08984375" customWidth="1"/>
  </cols>
  <sheetData>
    <row r="1" spans="1:4">
      <c r="A1" s="19" t="s">
        <v>175</v>
      </c>
    </row>
    <row r="3" spans="1:4">
      <c r="A3" s="86" t="s">
        <v>14</v>
      </c>
      <c r="B3" s="86" t="s">
        <v>154</v>
      </c>
      <c r="C3" s="86" t="s">
        <v>155</v>
      </c>
      <c r="D3" s="86" t="s">
        <v>156</v>
      </c>
    </row>
    <row r="4" spans="1:4">
      <c r="A4" s="103" t="s">
        <v>117</v>
      </c>
      <c r="B4" s="85">
        <v>17406.23</v>
      </c>
      <c r="C4" s="85">
        <v>173790.29</v>
      </c>
      <c r="D4" s="85">
        <v>191196.52</v>
      </c>
    </row>
    <row r="5" spans="1:4">
      <c r="A5" s="104"/>
      <c r="B5" s="84">
        <v>9.0999999999999998E-2</v>
      </c>
      <c r="C5" s="84">
        <v>0.90900000000000003</v>
      </c>
      <c r="D5" s="84">
        <v>1</v>
      </c>
    </row>
  </sheetData>
  <mergeCells count="1">
    <mergeCell ref="A4:A5"/>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16"/>
  <sheetViews>
    <sheetView workbookViewId="0">
      <selection activeCell="B20" sqref="B20"/>
    </sheetView>
  </sheetViews>
  <sheetFormatPr defaultRowHeight="14.4"/>
  <cols>
    <col min="1" max="1" width="36.81640625" style="17" customWidth="1"/>
    <col min="2" max="2" width="9.90625" style="17" customWidth="1"/>
    <col min="3" max="3" width="10.08984375" style="17" customWidth="1"/>
    <col min="4" max="16384" width="8.7265625" style="17"/>
  </cols>
  <sheetData>
    <row r="1" spans="1:3">
      <c r="A1" s="19" t="s">
        <v>176</v>
      </c>
    </row>
    <row r="3" spans="1:3" ht="26.4">
      <c r="A3" s="92"/>
      <c r="B3" s="99" t="s">
        <v>160</v>
      </c>
      <c r="C3" s="99" t="s">
        <v>161</v>
      </c>
    </row>
    <row r="4" spans="1:3">
      <c r="A4" s="92" t="s">
        <v>162</v>
      </c>
      <c r="B4" s="92">
        <v>3024.7</v>
      </c>
      <c r="C4" s="98">
        <v>0.17380000000000001</v>
      </c>
    </row>
    <row r="5" spans="1:3">
      <c r="A5" s="92" t="s">
        <v>163</v>
      </c>
      <c r="B5" s="92">
        <v>282.43</v>
      </c>
      <c r="C5" s="93">
        <v>1.6199999999999999E-2</v>
      </c>
    </row>
    <row r="6" spans="1:3">
      <c r="A6" s="92" t="s">
        <v>164</v>
      </c>
      <c r="B6" s="92">
        <v>852.49</v>
      </c>
      <c r="C6" s="93">
        <v>4.9000000000000002E-2</v>
      </c>
    </row>
    <row r="7" spans="1:3">
      <c r="A7" s="92" t="s">
        <v>165</v>
      </c>
      <c r="B7" s="92">
        <v>767.99</v>
      </c>
      <c r="C7" s="93">
        <v>4.41E-2</v>
      </c>
    </row>
    <row r="8" spans="1:3">
      <c r="A8" s="92" t="s">
        <v>166</v>
      </c>
      <c r="B8" s="96">
        <v>3824.9</v>
      </c>
      <c r="C8" s="93">
        <v>0.21970000000000001</v>
      </c>
    </row>
    <row r="9" spans="1:3">
      <c r="A9" s="92" t="s">
        <v>167</v>
      </c>
      <c r="B9" s="96">
        <v>4314.99</v>
      </c>
      <c r="C9" s="93">
        <v>0.24790000000000001</v>
      </c>
    </row>
    <row r="10" spans="1:3">
      <c r="A10" s="92" t="s">
        <v>168</v>
      </c>
      <c r="B10" s="92">
        <v>927.69</v>
      </c>
      <c r="C10" s="93">
        <v>5.33E-2</v>
      </c>
    </row>
    <row r="11" spans="1:3">
      <c r="A11" s="92" t="s">
        <v>169</v>
      </c>
      <c r="B11" s="92">
        <v>479.13</v>
      </c>
      <c r="C11" s="93">
        <v>2.75E-2</v>
      </c>
    </row>
    <row r="12" spans="1:3">
      <c r="A12" s="92" t="s">
        <v>170</v>
      </c>
      <c r="B12" s="92">
        <v>421.16</v>
      </c>
      <c r="C12" s="93">
        <v>2.4199999999999999E-2</v>
      </c>
    </row>
    <row r="13" spans="1:3">
      <c r="A13" s="92" t="s">
        <v>171</v>
      </c>
      <c r="B13" s="96">
        <v>1035.24</v>
      </c>
      <c r="C13" s="93">
        <v>5.9499999999999997E-2</v>
      </c>
    </row>
    <row r="14" spans="1:3">
      <c r="A14" s="92" t="s">
        <v>172</v>
      </c>
      <c r="B14" s="96">
        <v>1394.12</v>
      </c>
      <c r="C14" s="93">
        <v>8.0100000000000005E-2</v>
      </c>
    </row>
    <row r="15" spans="1:3">
      <c r="A15" s="92" t="s">
        <v>173</v>
      </c>
      <c r="B15" s="92">
        <v>81.39</v>
      </c>
      <c r="C15" s="93">
        <v>4.7000000000000002E-3</v>
      </c>
    </row>
    <row r="16" spans="1:3">
      <c r="A16" s="95" t="s">
        <v>174</v>
      </c>
      <c r="B16" s="97">
        <v>17406.23</v>
      </c>
      <c r="C16" s="94">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75"/>
  <sheetViews>
    <sheetView topLeftCell="A55" zoomScaleNormal="100" workbookViewId="0">
      <selection activeCell="B81" sqref="B81"/>
    </sheetView>
  </sheetViews>
  <sheetFormatPr defaultColWidth="9" defaultRowHeight="13.2"/>
  <cols>
    <col min="1" max="1" width="38.7265625" style="1" customWidth="1"/>
    <col min="2" max="2" width="10.7265625" style="1" bestFit="1" customWidth="1"/>
    <col min="3" max="3" width="9.7265625" style="1" bestFit="1" customWidth="1"/>
    <col min="4" max="5" width="8.54296875" style="1" bestFit="1" customWidth="1"/>
    <col min="6" max="6" width="10.7265625" style="1" bestFit="1" customWidth="1"/>
    <col min="7" max="16384" width="9" style="1"/>
  </cols>
  <sheetData>
    <row r="1" spans="1:6">
      <c r="A1" s="2" t="s">
        <v>130</v>
      </c>
    </row>
    <row r="2" spans="1:6">
      <c r="B2" s="4"/>
      <c r="F2" s="4"/>
    </row>
    <row r="3" spans="1:6">
      <c r="A3" s="105" t="s">
        <v>152</v>
      </c>
      <c r="B3" s="105"/>
      <c r="C3" s="105"/>
      <c r="D3" s="105"/>
      <c r="E3" s="105"/>
      <c r="F3" s="105"/>
    </row>
    <row r="4" spans="1:6">
      <c r="A4" s="83" t="s">
        <v>48</v>
      </c>
      <c r="B4" s="83" t="s">
        <v>15</v>
      </c>
      <c r="C4" s="83" t="s">
        <v>16</v>
      </c>
      <c r="D4" s="83" t="s">
        <v>17</v>
      </c>
      <c r="E4" s="83" t="s">
        <v>18</v>
      </c>
      <c r="F4" s="83" t="s">
        <v>13</v>
      </c>
    </row>
    <row r="5" spans="1:6">
      <c r="A5" s="78" t="s">
        <v>81</v>
      </c>
      <c r="B5" s="79">
        <v>241.02</v>
      </c>
      <c r="C5" s="79">
        <v>56.29</v>
      </c>
      <c r="D5" s="79">
        <v>0.6</v>
      </c>
      <c r="E5" s="79">
        <v>5</v>
      </c>
      <c r="F5" s="79">
        <v>302.91000000000003</v>
      </c>
    </row>
    <row r="6" spans="1:6">
      <c r="A6" s="73" t="s">
        <v>82</v>
      </c>
      <c r="B6" s="79">
        <v>1714.52</v>
      </c>
      <c r="C6" s="79">
        <v>278.63</v>
      </c>
      <c r="D6" s="79">
        <v>23.29</v>
      </c>
      <c r="E6" s="79">
        <v>18</v>
      </c>
      <c r="F6" s="79">
        <v>2034.44</v>
      </c>
    </row>
    <row r="7" spans="1:6">
      <c r="A7" s="73" t="s">
        <v>2</v>
      </c>
      <c r="B7" s="79">
        <v>27.8</v>
      </c>
      <c r="C7" s="79">
        <v>5.8</v>
      </c>
      <c r="D7" s="79">
        <v>0</v>
      </c>
      <c r="E7" s="79">
        <v>1</v>
      </c>
      <c r="F7" s="79">
        <v>34.6</v>
      </c>
    </row>
    <row r="8" spans="1:6">
      <c r="A8" s="73" t="s">
        <v>3</v>
      </c>
      <c r="B8" s="79">
        <v>173.58</v>
      </c>
      <c r="C8" s="79">
        <v>42.95</v>
      </c>
      <c r="D8" s="79">
        <v>75.25</v>
      </c>
      <c r="E8" s="79">
        <v>2</v>
      </c>
      <c r="F8" s="79">
        <v>293.77999999999997</v>
      </c>
    </row>
    <row r="9" spans="1:6">
      <c r="A9" s="73" t="s">
        <v>83</v>
      </c>
      <c r="B9" s="79">
        <v>4892.9799999999996</v>
      </c>
      <c r="C9" s="79">
        <v>607.89</v>
      </c>
      <c r="D9" s="79">
        <v>162.44</v>
      </c>
      <c r="E9" s="79">
        <v>36</v>
      </c>
      <c r="F9" s="79">
        <v>5699.31</v>
      </c>
    </row>
    <row r="10" spans="1:6">
      <c r="A10" s="73" t="s">
        <v>84</v>
      </c>
      <c r="B10" s="79">
        <v>52594.38</v>
      </c>
      <c r="C10" s="79">
        <v>11209.99</v>
      </c>
      <c r="D10" s="79">
        <v>2080.0500000000002</v>
      </c>
      <c r="E10" s="79">
        <v>238.8</v>
      </c>
      <c r="F10" s="79">
        <v>66123.22</v>
      </c>
    </row>
    <row r="11" spans="1:6">
      <c r="A11" s="73" t="s">
        <v>4</v>
      </c>
      <c r="B11" s="79">
        <v>31.2</v>
      </c>
      <c r="C11" s="79">
        <v>8.6</v>
      </c>
      <c r="D11" s="79">
        <v>4.33</v>
      </c>
      <c r="E11" s="79">
        <v>1</v>
      </c>
      <c r="F11" s="79">
        <v>45.13</v>
      </c>
    </row>
    <row r="12" spans="1:6">
      <c r="A12" s="73" t="s">
        <v>85</v>
      </c>
      <c r="B12" s="79">
        <v>205.42</v>
      </c>
      <c r="C12" s="79">
        <v>25.6</v>
      </c>
      <c r="D12" s="79">
        <v>0</v>
      </c>
      <c r="E12" s="79">
        <v>11</v>
      </c>
      <c r="F12" s="79">
        <v>242.02</v>
      </c>
    </row>
    <row r="13" spans="1:6">
      <c r="A13" s="73" t="s">
        <v>86</v>
      </c>
      <c r="B13" s="79">
        <v>858.16</v>
      </c>
      <c r="C13" s="79">
        <v>134.22999999999999</v>
      </c>
      <c r="D13" s="79">
        <v>1.79</v>
      </c>
      <c r="E13" s="79">
        <v>18</v>
      </c>
      <c r="F13" s="79">
        <v>1012.18</v>
      </c>
    </row>
    <row r="14" spans="1:6">
      <c r="A14" s="73" t="s">
        <v>87</v>
      </c>
      <c r="B14" s="79">
        <v>53624.04</v>
      </c>
      <c r="C14" s="79">
        <v>12208.58</v>
      </c>
      <c r="D14" s="79">
        <v>2023.02</v>
      </c>
      <c r="E14" s="79">
        <v>181.79</v>
      </c>
      <c r="F14" s="79">
        <v>68037.429999999993</v>
      </c>
    </row>
    <row r="15" spans="1:6">
      <c r="A15" s="73" t="s">
        <v>78</v>
      </c>
      <c r="B15" s="79">
        <v>50.7</v>
      </c>
      <c r="C15" s="79">
        <v>3.9</v>
      </c>
      <c r="D15" s="79">
        <v>0</v>
      </c>
      <c r="E15" s="79">
        <v>1</v>
      </c>
      <c r="F15" s="79">
        <v>55.6</v>
      </c>
    </row>
    <row r="16" spans="1:6">
      <c r="A16" s="73" t="s">
        <v>88</v>
      </c>
      <c r="B16" s="79">
        <v>2770.29</v>
      </c>
      <c r="C16" s="79">
        <v>491.19</v>
      </c>
      <c r="D16" s="79">
        <v>45.58</v>
      </c>
      <c r="E16" s="79">
        <v>48.8</v>
      </c>
      <c r="F16" s="79">
        <v>3355.86</v>
      </c>
    </row>
    <row r="17" spans="1:6">
      <c r="A17" s="73" t="s">
        <v>5</v>
      </c>
      <c r="B17" s="79">
        <v>6713.68</v>
      </c>
      <c r="C17" s="79">
        <v>682.76</v>
      </c>
      <c r="D17" s="79">
        <v>211.87</v>
      </c>
      <c r="E17" s="79">
        <v>124.4</v>
      </c>
      <c r="F17" s="79">
        <v>7732.71</v>
      </c>
    </row>
    <row r="18" spans="1:6">
      <c r="A18" s="73" t="s">
        <v>6</v>
      </c>
      <c r="B18" s="79">
        <v>356.18</v>
      </c>
      <c r="C18" s="79">
        <v>54.71</v>
      </c>
      <c r="D18" s="79">
        <v>2.97</v>
      </c>
      <c r="E18" s="79">
        <v>9</v>
      </c>
      <c r="F18" s="79">
        <v>422.86</v>
      </c>
    </row>
    <row r="19" spans="1:6">
      <c r="A19" s="73" t="s">
        <v>89</v>
      </c>
      <c r="B19" s="79">
        <v>90.87</v>
      </c>
      <c r="C19" s="79">
        <v>18.600000000000001</v>
      </c>
      <c r="D19" s="79">
        <v>0.08</v>
      </c>
      <c r="E19" s="79">
        <v>8</v>
      </c>
      <c r="F19" s="79">
        <v>117.55</v>
      </c>
    </row>
    <row r="20" spans="1:6">
      <c r="A20" s="73" t="s">
        <v>7</v>
      </c>
      <c r="B20" s="79">
        <v>155.44999999999999</v>
      </c>
      <c r="C20" s="79">
        <v>51.61</v>
      </c>
      <c r="D20" s="79">
        <v>26.03</v>
      </c>
      <c r="E20" s="79">
        <v>3</v>
      </c>
      <c r="F20" s="79">
        <v>236.09</v>
      </c>
    </row>
    <row r="21" spans="1:6">
      <c r="A21" s="73" t="s">
        <v>90</v>
      </c>
      <c r="B21" s="79">
        <v>1161.6400000000001</v>
      </c>
      <c r="C21" s="79">
        <v>116.8</v>
      </c>
      <c r="D21" s="79">
        <v>3.69</v>
      </c>
      <c r="E21" s="79">
        <v>12.8</v>
      </c>
      <c r="F21" s="79">
        <v>1294.93</v>
      </c>
    </row>
    <row r="22" spans="1:6">
      <c r="A22" s="73" t="s">
        <v>91</v>
      </c>
      <c r="B22" s="79">
        <v>2150.5</v>
      </c>
      <c r="C22" s="79">
        <v>99.27</v>
      </c>
      <c r="D22" s="79">
        <v>16.510000000000002</v>
      </c>
      <c r="E22" s="79">
        <v>72.92</v>
      </c>
      <c r="F22" s="79">
        <v>2339.1999999999998</v>
      </c>
    </row>
    <row r="23" spans="1:6">
      <c r="A23" s="73" t="s">
        <v>8</v>
      </c>
      <c r="B23" s="79">
        <v>278.35000000000002</v>
      </c>
      <c r="C23" s="79">
        <v>81.489999999999995</v>
      </c>
      <c r="D23" s="79">
        <v>0.64</v>
      </c>
      <c r="E23" s="79">
        <v>29.1</v>
      </c>
      <c r="F23" s="79">
        <v>389.58</v>
      </c>
    </row>
    <row r="24" spans="1:6">
      <c r="A24" s="81" t="s">
        <v>150</v>
      </c>
      <c r="B24" s="79">
        <v>472.55</v>
      </c>
      <c r="C24" s="79">
        <v>69.790000000000006</v>
      </c>
      <c r="D24" s="79">
        <v>0.04</v>
      </c>
      <c r="E24" s="79">
        <v>33</v>
      </c>
      <c r="F24" s="79">
        <v>575.38</v>
      </c>
    </row>
    <row r="25" spans="1:6">
      <c r="A25" s="73" t="s">
        <v>46</v>
      </c>
      <c r="B25" s="79">
        <v>63.7</v>
      </c>
      <c r="C25" s="79">
        <v>12.68</v>
      </c>
      <c r="D25" s="79">
        <v>0.4</v>
      </c>
      <c r="E25" s="79">
        <v>10.8</v>
      </c>
      <c r="F25" s="79">
        <v>87.58</v>
      </c>
    </row>
    <row r="26" spans="1:6">
      <c r="A26" s="73" t="s">
        <v>9</v>
      </c>
      <c r="B26" s="79">
        <v>431.88</v>
      </c>
      <c r="C26" s="79">
        <v>104.8</v>
      </c>
      <c r="D26" s="79">
        <v>0.87</v>
      </c>
      <c r="E26" s="79">
        <v>5</v>
      </c>
      <c r="F26" s="79">
        <v>542.54999999999995</v>
      </c>
    </row>
    <row r="27" spans="1:6">
      <c r="A27" s="73" t="s">
        <v>10</v>
      </c>
      <c r="B27" s="79">
        <v>163.32</v>
      </c>
      <c r="C27" s="79">
        <v>58.79</v>
      </c>
      <c r="D27" s="79">
        <v>67.55</v>
      </c>
      <c r="E27" s="79">
        <v>2</v>
      </c>
      <c r="F27" s="79">
        <v>291.66000000000003</v>
      </c>
    </row>
    <row r="28" spans="1:6">
      <c r="A28" s="73" t="s">
        <v>11</v>
      </c>
      <c r="B28" s="79">
        <v>158.83000000000001</v>
      </c>
      <c r="C28" s="79">
        <v>11</v>
      </c>
      <c r="D28" s="79">
        <v>1</v>
      </c>
      <c r="E28" s="79">
        <v>8</v>
      </c>
      <c r="F28" s="79">
        <v>178.83</v>
      </c>
    </row>
    <row r="29" spans="1:6">
      <c r="A29" s="81" t="s">
        <v>151</v>
      </c>
      <c r="B29" s="79">
        <v>2611.98</v>
      </c>
      <c r="C29" s="79">
        <v>83.02</v>
      </c>
      <c r="D29" s="79">
        <v>213.48</v>
      </c>
      <c r="E29" s="79">
        <v>14</v>
      </c>
      <c r="F29" s="79">
        <v>2922.48</v>
      </c>
    </row>
    <row r="30" spans="1:6">
      <c r="A30" s="81" t="s">
        <v>135</v>
      </c>
      <c r="B30" s="79">
        <v>14061.45</v>
      </c>
      <c r="C30" s="79">
        <v>353.14</v>
      </c>
      <c r="D30" s="79">
        <v>5.0199999999999996</v>
      </c>
      <c r="E30" s="79">
        <v>394</v>
      </c>
      <c r="F30" s="79">
        <v>14813.61</v>
      </c>
    </row>
    <row r="31" spans="1:6">
      <c r="A31" s="73" t="s">
        <v>92</v>
      </c>
      <c r="B31" s="79">
        <v>928.88</v>
      </c>
      <c r="C31" s="79">
        <v>94.17</v>
      </c>
      <c r="D31" s="79">
        <v>0</v>
      </c>
      <c r="E31" s="79">
        <v>38.6</v>
      </c>
      <c r="F31" s="79">
        <v>1061.6500000000001</v>
      </c>
    </row>
    <row r="32" spans="1:6">
      <c r="A32" s="77" t="s">
        <v>93</v>
      </c>
      <c r="B32" s="79">
        <v>2566.25</v>
      </c>
      <c r="C32" s="79">
        <v>349.12</v>
      </c>
      <c r="D32" s="79">
        <v>22.65</v>
      </c>
      <c r="E32" s="79">
        <v>47.46</v>
      </c>
      <c r="F32" s="79">
        <v>2985.48</v>
      </c>
    </row>
    <row r="33" spans="1:6">
      <c r="A33" s="73" t="s">
        <v>94</v>
      </c>
      <c r="B33" s="79">
        <v>611.71</v>
      </c>
      <c r="C33" s="79">
        <v>194.5</v>
      </c>
      <c r="D33" s="79">
        <v>0</v>
      </c>
      <c r="E33" s="79">
        <v>64.099999999999994</v>
      </c>
      <c r="F33" s="79">
        <v>870.31</v>
      </c>
    </row>
    <row r="34" spans="1:6">
      <c r="A34" s="73" t="s">
        <v>12</v>
      </c>
      <c r="B34" s="79">
        <v>205.47</v>
      </c>
      <c r="C34" s="79">
        <v>54.64</v>
      </c>
      <c r="D34" s="79">
        <v>10.8</v>
      </c>
      <c r="E34" s="79">
        <v>4</v>
      </c>
      <c r="F34" s="79">
        <v>274.91000000000003</v>
      </c>
    </row>
    <row r="35" spans="1:6" ht="26.4">
      <c r="A35" s="73" t="s">
        <v>95</v>
      </c>
      <c r="B35" s="74">
        <v>93.98</v>
      </c>
      <c r="C35" s="74">
        <v>6</v>
      </c>
      <c r="D35" s="74">
        <v>0</v>
      </c>
      <c r="E35" s="74">
        <v>8.6</v>
      </c>
      <c r="F35" s="74">
        <v>108.58</v>
      </c>
    </row>
    <row r="36" spans="1:6">
      <c r="A36" s="73" t="s">
        <v>47</v>
      </c>
      <c r="B36" s="79">
        <v>6074.89</v>
      </c>
      <c r="C36" s="79">
        <v>246.4</v>
      </c>
      <c r="D36" s="79">
        <v>274.81</v>
      </c>
      <c r="E36" s="79">
        <v>118</v>
      </c>
      <c r="F36" s="79">
        <v>6714.1</v>
      </c>
    </row>
    <row r="37" spans="1:6">
      <c r="A37" s="30" t="s">
        <v>79</v>
      </c>
      <c r="B37" s="79">
        <v>156535.65</v>
      </c>
      <c r="C37" s="79">
        <v>27816.94</v>
      </c>
      <c r="D37" s="79">
        <v>5274.76</v>
      </c>
      <c r="E37" s="79">
        <v>1569.17</v>
      </c>
      <c r="F37" s="79">
        <v>191196.52</v>
      </c>
    </row>
    <row r="38" spans="1:6">
      <c r="A38" s="75"/>
      <c r="B38" s="75"/>
      <c r="C38" s="75"/>
      <c r="D38" s="75"/>
      <c r="E38" s="75"/>
      <c r="F38" s="75"/>
    </row>
    <row r="39" spans="1:6">
      <c r="A39" s="76"/>
      <c r="B39" s="76"/>
      <c r="C39" s="76"/>
      <c r="D39" s="76"/>
      <c r="E39" s="76"/>
      <c r="F39" s="76"/>
    </row>
    <row r="40" spans="1:6">
      <c r="A40" s="18"/>
      <c r="B40" s="18"/>
      <c r="C40" s="18"/>
      <c r="D40" s="18"/>
      <c r="E40" s="18"/>
      <c r="F40" s="18"/>
    </row>
    <row r="41" spans="1:6">
      <c r="A41" s="106" t="s">
        <v>153</v>
      </c>
      <c r="B41" s="106"/>
      <c r="C41" s="106"/>
      <c r="D41" s="106"/>
      <c r="E41" s="106"/>
      <c r="F41" s="106"/>
    </row>
    <row r="42" spans="1:6">
      <c r="A42" s="31" t="s">
        <v>48</v>
      </c>
      <c r="B42" s="31" t="s">
        <v>15</v>
      </c>
      <c r="C42" s="31" t="s">
        <v>16</v>
      </c>
      <c r="D42" s="31" t="s">
        <v>17</v>
      </c>
      <c r="E42" s="31" t="s">
        <v>18</v>
      </c>
      <c r="F42" s="31" t="s">
        <v>13</v>
      </c>
    </row>
    <row r="43" spans="1:6">
      <c r="A43" s="73" t="s">
        <v>81</v>
      </c>
      <c r="B43" s="80">
        <v>249</v>
      </c>
      <c r="C43" s="72">
        <v>59</v>
      </c>
      <c r="D43" s="72">
        <v>2</v>
      </c>
      <c r="E43" s="72">
        <v>5</v>
      </c>
      <c r="F43" s="80">
        <v>315</v>
      </c>
    </row>
    <row r="44" spans="1:6">
      <c r="A44" s="73" t="s">
        <v>82</v>
      </c>
      <c r="B44" s="80">
        <v>1770</v>
      </c>
      <c r="C44" s="72">
        <v>293</v>
      </c>
      <c r="D44" s="72">
        <v>64</v>
      </c>
      <c r="E44" s="80">
        <v>18</v>
      </c>
      <c r="F44" s="80">
        <v>2145</v>
      </c>
    </row>
    <row r="45" spans="1:6">
      <c r="A45" s="73" t="s">
        <v>2</v>
      </c>
      <c r="B45" s="80">
        <v>30</v>
      </c>
      <c r="C45" s="72">
        <v>6</v>
      </c>
      <c r="D45" s="72">
        <v>0</v>
      </c>
      <c r="E45" s="72">
        <v>1</v>
      </c>
      <c r="F45" s="80">
        <v>37</v>
      </c>
    </row>
    <row r="46" spans="1:6">
      <c r="A46" s="73" t="s">
        <v>3</v>
      </c>
      <c r="B46" s="80">
        <v>184</v>
      </c>
      <c r="C46" s="72">
        <v>45</v>
      </c>
      <c r="D46" s="72">
        <v>148</v>
      </c>
      <c r="E46" s="72">
        <v>2</v>
      </c>
      <c r="F46" s="80">
        <v>379</v>
      </c>
    </row>
    <row r="47" spans="1:6">
      <c r="A47" s="73" t="s">
        <v>83</v>
      </c>
      <c r="B47" s="80">
        <v>5154</v>
      </c>
      <c r="C47" s="72">
        <v>655</v>
      </c>
      <c r="D47" s="80">
        <v>289</v>
      </c>
      <c r="E47" s="80">
        <v>36</v>
      </c>
      <c r="F47" s="80">
        <v>6134</v>
      </c>
    </row>
    <row r="48" spans="1:6">
      <c r="A48" s="73" t="s">
        <v>84</v>
      </c>
      <c r="B48" s="80">
        <v>61410</v>
      </c>
      <c r="C48" s="80">
        <v>15191</v>
      </c>
      <c r="D48" s="80">
        <v>6778</v>
      </c>
      <c r="E48" s="72">
        <v>239</v>
      </c>
      <c r="F48" s="80">
        <v>83618</v>
      </c>
    </row>
    <row r="49" spans="1:6">
      <c r="A49" s="73" t="s">
        <v>4</v>
      </c>
      <c r="B49" s="72">
        <v>32</v>
      </c>
      <c r="C49" s="72">
        <v>9</v>
      </c>
      <c r="D49" s="72">
        <v>7</v>
      </c>
      <c r="E49" s="72">
        <v>1</v>
      </c>
      <c r="F49" s="80">
        <v>49</v>
      </c>
    </row>
    <row r="50" spans="1:6">
      <c r="A50" s="73" t="s">
        <v>85</v>
      </c>
      <c r="B50" s="80">
        <v>214</v>
      </c>
      <c r="C50" s="80">
        <v>26</v>
      </c>
      <c r="D50" s="80">
        <v>0</v>
      </c>
      <c r="E50" s="80">
        <v>11</v>
      </c>
      <c r="F50" s="80">
        <v>251</v>
      </c>
    </row>
    <row r="51" spans="1:6">
      <c r="A51" s="73" t="s">
        <v>86</v>
      </c>
      <c r="B51" s="80">
        <v>889</v>
      </c>
      <c r="C51" s="80">
        <v>140</v>
      </c>
      <c r="D51" s="80">
        <v>6</v>
      </c>
      <c r="E51" s="80">
        <v>18</v>
      </c>
      <c r="F51" s="80">
        <v>1053</v>
      </c>
    </row>
    <row r="52" spans="1:6">
      <c r="A52" s="73" t="s">
        <v>87</v>
      </c>
      <c r="B52" s="80">
        <v>61660</v>
      </c>
      <c r="C52" s="80">
        <v>14608</v>
      </c>
      <c r="D52" s="80">
        <v>4594</v>
      </c>
      <c r="E52" s="72">
        <v>182</v>
      </c>
      <c r="F52" s="80">
        <v>81044</v>
      </c>
    </row>
    <row r="53" spans="1:6">
      <c r="A53" s="73" t="s">
        <v>78</v>
      </c>
      <c r="B53" s="80">
        <v>53</v>
      </c>
      <c r="C53" s="72">
        <v>5</v>
      </c>
      <c r="D53" s="72">
        <v>0</v>
      </c>
      <c r="E53" s="80">
        <v>1</v>
      </c>
      <c r="F53" s="80">
        <v>59</v>
      </c>
    </row>
    <row r="54" spans="1:6">
      <c r="A54" s="73" t="s">
        <v>88</v>
      </c>
      <c r="B54" s="80">
        <v>2860</v>
      </c>
      <c r="C54" s="72">
        <v>508</v>
      </c>
      <c r="D54" s="72">
        <v>47</v>
      </c>
      <c r="E54" s="80">
        <v>50</v>
      </c>
      <c r="F54" s="80">
        <v>3465</v>
      </c>
    </row>
    <row r="55" spans="1:6">
      <c r="A55" s="73" t="s">
        <v>5</v>
      </c>
      <c r="B55" s="80">
        <v>6952</v>
      </c>
      <c r="C55" s="72">
        <v>731</v>
      </c>
      <c r="D55" s="72">
        <v>415</v>
      </c>
      <c r="E55" s="72">
        <v>129</v>
      </c>
      <c r="F55" s="80">
        <v>8227</v>
      </c>
    </row>
    <row r="56" spans="1:6">
      <c r="A56" s="73" t="s">
        <v>6</v>
      </c>
      <c r="B56" s="72">
        <v>391</v>
      </c>
      <c r="C56" s="72">
        <v>64</v>
      </c>
      <c r="D56" s="72">
        <v>7</v>
      </c>
      <c r="E56" s="72">
        <v>9</v>
      </c>
      <c r="F56" s="72">
        <v>471</v>
      </c>
    </row>
    <row r="57" spans="1:6">
      <c r="A57" s="73" t="s">
        <v>89</v>
      </c>
      <c r="B57" s="80">
        <v>94</v>
      </c>
      <c r="C57" s="72">
        <v>19</v>
      </c>
      <c r="D57" s="72">
        <v>1</v>
      </c>
      <c r="E57" s="72">
        <v>8</v>
      </c>
      <c r="F57" s="80">
        <v>122</v>
      </c>
    </row>
    <row r="58" spans="1:6">
      <c r="A58" s="73" t="s">
        <v>7</v>
      </c>
      <c r="B58" s="80">
        <v>171</v>
      </c>
      <c r="C58" s="72">
        <v>70</v>
      </c>
      <c r="D58" s="72">
        <v>65</v>
      </c>
      <c r="E58" s="80">
        <v>3</v>
      </c>
      <c r="F58" s="80">
        <v>309</v>
      </c>
    </row>
    <row r="59" spans="1:6">
      <c r="A59" s="73" t="s">
        <v>90</v>
      </c>
      <c r="B59" s="80">
        <v>1199</v>
      </c>
      <c r="C59" s="72">
        <v>128</v>
      </c>
      <c r="D59" s="72">
        <v>14</v>
      </c>
      <c r="E59" s="80">
        <v>13</v>
      </c>
      <c r="F59" s="80">
        <v>1354</v>
      </c>
    </row>
    <row r="60" spans="1:6">
      <c r="A60" s="73" t="s">
        <v>91</v>
      </c>
      <c r="B60" s="80">
        <v>2235</v>
      </c>
      <c r="C60" s="72">
        <v>104</v>
      </c>
      <c r="D60" s="72">
        <v>25</v>
      </c>
      <c r="E60" s="72">
        <v>75</v>
      </c>
      <c r="F60" s="80">
        <v>2439</v>
      </c>
    </row>
    <row r="61" spans="1:6">
      <c r="A61" s="73" t="s">
        <v>8</v>
      </c>
      <c r="B61" s="72">
        <v>294</v>
      </c>
      <c r="C61" s="72">
        <v>92</v>
      </c>
      <c r="D61" s="72">
        <v>3</v>
      </c>
      <c r="E61" s="72">
        <v>31</v>
      </c>
      <c r="F61" s="72">
        <v>420</v>
      </c>
    </row>
    <row r="62" spans="1:6">
      <c r="A62" s="81" t="s">
        <v>150</v>
      </c>
      <c r="B62" s="72">
        <v>483</v>
      </c>
      <c r="C62" s="72">
        <v>72</v>
      </c>
      <c r="D62" s="72">
        <v>1</v>
      </c>
      <c r="E62" s="72">
        <v>33</v>
      </c>
      <c r="F62" s="72">
        <v>589</v>
      </c>
    </row>
    <row r="63" spans="1:6">
      <c r="A63" s="73" t="s">
        <v>46</v>
      </c>
      <c r="B63" s="72">
        <v>67</v>
      </c>
      <c r="C63" s="72">
        <v>13</v>
      </c>
      <c r="D63" s="72">
        <v>1</v>
      </c>
      <c r="E63" s="72">
        <v>11</v>
      </c>
      <c r="F63" s="72">
        <v>92</v>
      </c>
    </row>
    <row r="64" spans="1:6">
      <c r="A64" s="73" t="s">
        <v>9</v>
      </c>
      <c r="B64" s="72">
        <v>450</v>
      </c>
      <c r="C64" s="72">
        <v>107</v>
      </c>
      <c r="D64" s="72">
        <v>1</v>
      </c>
      <c r="E64" s="72">
        <v>5</v>
      </c>
      <c r="F64" s="80">
        <v>563</v>
      </c>
    </row>
    <row r="65" spans="1:6">
      <c r="A65" s="73" t="s">
        <v>10</v>
      </c>
      <c r="B65" s="80">
        <v>184</v>
      </c>
      <c r="C65" s="72">
        <v>64</v>
      </c>
      <c r="D65" s="72">
        <v>135</v>
      </c>
      <c r="E65" s="80">
        <v>2</v>
      </c>
      <c r="F65" s="80">
        <v>385</v>
      </c>
    </row>
    <row r="66" spans="1:6">
      <c r="A66" s="73" t="s">
        <v>11</v>
      </c>
      <c r="B66" s="80">
        <v>166</v>
      </c>
      <c r="C66" s="72">
        <v>11</v>
      </c>
      <c r="D66" s="72">
        <v>1</v>
      </c>
      <c r="E66" s="80">
        <v>8</v>
      </c>
      <c r="F66" s="80">
        <v>186</v>
      </c>
    </row>
    <row r="67" spans="1:6">
      <c r="A67" s="81" t="s">
        <v>151</v>
      </c>
      <c r="B67" s="80">
        <v>2633</v>
      </c>
      <c r="C67" s="72">
        <v>106</v>
      </c>
      <c r="D67" s="80">
        <v>2049</v>
      </c>
      <c r="E67" s="80">
        <v>14</v>
      </c>
      <c r="F67" s="80">
        <v>4802</v>
      </c>
    </row>
    <row r="68" spans="1:6">
      <c r="A68" s="81" t="s">
        <v>135</v>
      </c>
      <c r="B68" s="80">
        <v>14400</v>
      </c>
      <c r="C68" s="72">
        <v>371</v>
      </c>
      <c r="D68" s="72">
        <v>10</v>
      </c>
      <c r="E68" s="72">
        <v>394</v>
      </c>
      <c r="F68" s="80">
        <v>15175</v>
      </c>
    </row>
    <row r="69" spans="1:6">
      <c r="A69" s="73" t="s">
        <v>92</v>
      </c>
      <c r="B69" s="72">
        <v>967</v>
      </c>
      <c r="C69" s="72">
        <v>96</v>
      </c>
      <c r="D69" s="72">
        <v>0</v>
      </c>
      <c r="E69" s="72">
        <v>39</v>
      </c>
      <c r="F69" s="80">
        <v>1102</v>
      </c>
    </row>
    <row r="70" spans="1:6">
      <c r="A70" s="73" t="s">
        <v>93</v>
      </c>
      <c r="B70" s="80">
        <v>2716</v>
      </c>
      <c r="C70" s="72">
        <v>364</v>
      </c>
      <c r="D70" s="72">
        <v>64</v>
      </c>
      <c r="E70" s="72">
        <v>48</v>
      </c>
      <c r="F70" s="80">
        <v>3192</v>
      </c>
    </row>
    <row r="71" spans="1:6">
      <c r="A71" s="73" t="s">
        <v>94</v>
      </c>
      <c r="B71" s="80">
        <v>636</v>
      </c>
      <c r="C71" s="72">
        <v>204</v>
      </c>
      <c r="D71" s="80">
        <v>0</v>
      </c>
      <c r="E71" s="72">
        <v>65</v>
      </c>
      <c r="F71" s="80">
        <v>905</v>
      </c>
    </row>
    <row r="72" spans="1:6">
      <c r="A72" s="73" t="s">
        <v>12</v>
      </c>
      <c r="B72" s="80">
        <v>225</v>
      </c>
      <c r="C72" s="80">
        <v>63</v>
      </c>
      <c r="D72" s="80">
        <v>45</v>
      </c>
      <c r="E72" s="80">
        <v>4</v>
      </c>
      <c r="F72" s="80">
        <v>337</v>
      </c>
    </row>
    <row r="73" spans="1:6" ht="26.4">
      <c r="A73" s="73" t="s">
        <v>95</v>
      </c>
      <c r="B73" s="82">
        <v>101</v>
      </c>
      <c r="C73" s="82">
        <v>6</v>
      </c>
      <c r="D73" s="82">
        <v>0</v>
      </c>
      <c r="E73" s="82">
        <v>9</v>
      </c>
      <c r="F73" s="82">
        <v>116</v>
      </c>
    </row>
    <row r="74" spans="1:6">
      <c r="A74" s="73" t="s">
        <v>47</v>
      </c>
      <c r="B74" s="80">
        <v>6278</v>
      </c>
      <c r="C74" s="72">
        <v>261</v>
      </c>
      <c r="D74" s="80">
        <v>1844</v>
      </c>
      <c r="E74" s="72">
        <v>118</v>
      </c>
      <c r="F74" s="80">
        <v>8501</v>
      </c>
    </row>
    <row r="75" spans="1:6">
      <c r="A75" s="30" t="s">
        <v>79</v>
      </c>
      <c r="B75" s="80">
        <v>175147</v>
      </c>
      <c r="C75" s="80">
        <v>34491</v>
      </c>
      <c r="D75" s="80">
        <v>16616</v>
      </c>
      <c r="E75" s="80">
        <v>1582</v>
      </c>
      <c r="F75" s="80">
        <v>227836</v>
      </c>
    </row>
  </sheetData>
  <mergeCells count="2">
    <mergeCell ref="A3:F3"/>
    <mergeCell ref="A41:F41"/>
  </mergeCells>
  <phoneticPr fontId="1" type="noConversion"/>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G15"/>
  <sheetViews>
    <sheetView zoomScaleNormal="100" workbookViewId="0">
      <selection activeCell="A3" sqref="A3:B15"/>
    </sheetView>
  </sheetViews>
  <sheetFormatPr defaultColWidth="53" defaultRowHeight="13.2"/>
  <cols>
    <col min="1" max="1" width="24.6328125" style="9" customWidth="1"/>
    <col min="2" max="2" width="78.26953125" style="1" customWidth="1"/>
    <col min="3" max="16384" width="53" style="1"/>
  </cols>
  <sheetData>
    <row r="1" spans="1:7">
      <c r="A1" s="16" t="s">
        <v>131</v>
      </c>
    </row>
    <row r="3" spans="1:7">
      <c r="A3" s="88" t="s">
        <v>49</v>
      </c>
      <c r="B3" s="87" t="s">
        <v>50</v>
      </c>
      <c r="C3" s="5"/>
      <c r="D3" s="5"/>
      <c r="E3" s="5"/>
      <c r="F3" s="5"/>
      <c r="G3" s="5"/>
    </row>
    <row r="4" spans="1:7" ht="145.19999999999999">
      <c r="A4" s="91" t="s">
        <v>126</v>
      </c>
      <c r="B4" s="87" t="s">
        <v>157</v>
      </c>
      <c r="C4" s="5"/>
      <c r="D4" s="5"/>
      <c r="E4" s="5"/>
      <c r="F4" s="5"/>
      <c r="G4" s="5"/>
    </row>
    <row r="5" spans="1:7" ht="66">
      <c r="A5" s="89" t="s">
        <v>115</v>
      </c>
      <c r="B5" s="90" t="s">
        <v>128</v>
      </c>
      <c r="C5" s="5"/>
      <c r="D5" s="5"/>
      <c r="E5" s="5"/>
      <c r="F5" s="5"/>
      <c r="G5" s="5"/>
    </row>
    <row r="6" spans="1:7" ht="158.4">
      <c r="A6" s="88" t="s">
        <v>52</v>
      </c>
      <c r="B6" s="87" t="s">
        <v>65</v>
      </c>
      <c r="C6" s="5"/>
      <c r="D6" s="5"/>
      <c r="E6" s="5"/>
      <c r="F6" s="5"/>
      <c r="G6" s="5"/>
    </row>
    <row r="7" spans="1:7" ht="26.4">
      <c r="A7" s="88" t="s">
        <v>18</v>
      </c>
      <c r="B7" s="87" t="s">
        <v>114</v>
      </c>
      <c r="C7" s="5"/>
      <c r="D7" s="5"/>
      <c r="E7" s="5"/>
      <c r="F7" s="5"/>
      <c r="G7" s="5"/>
    </row>
    <row r="8" spans="1:7" ht="171.6">
      <c r="A8" s="88" t="s">
        <v>158</v>
      </c>
      <c r="B8" s="87" t="s">
        <v>159</v>
      </c>
      <c r="C8" s="5"/>
      <c r="D8" s="5"/>
      <c r="E8" s="5"/>
      <c r="F8" s="5"/>
      <c r="G8" s="5"/>
    </row>
    <row r="9" spans="1:7" ht="21.75" customHeight="1">
      <c r="A9" s="88" t="s">
        <v>53</v>
      </c>
      <c r="B9" s="87" t="s">
        <v>54</v>
      </c>
      <c r="C9" s="8"/>
      <c r="D9" s="8"/>
      <c r="E9" s="8"/>
      <c r="F9" s="8"/>
      <c r="G9" s="5"/>
    </row>
    <row r="10" spans="1:7" ht="26.4">
      <c r="A10" s="88" t="s">
        <v>55</v>
      </c>
      <c r="B10" s="87" t="s">
        <v>56</v>
      </c>
      <c r="C10" s="5"/>
      <c r="D10" s="5"/>
      <c r="E10" s="5"/>
      <c r="F10" s="5"/>
      <c r="G10" s="5"/>
    </row>
    <row r="11" spans="1:7" ht="26.4">
      <c r="A11" s="88" t="s">
        <v>57</v>
      </c>
      <c r="B11" s="87" t="s">
        <v>58</v>
      </c>
      <c r="C11" s="5"/>
      <c r="D11" s="5"/>
      <c r="E11" s="5"/>
      <c r="F11" s="5"/>
      <c r="G11" s="5"/>
    </row>
    <row r="12" spans="1:7" ht="25.5" customHeight="1">
      <c r="A12" s="88" t="s">
        <v>59</v>
      </c>
      <c r="B12" s="87" t="s">
        <v>96</v>
      </c>
      <c r="C12" s="8"/>
      <c r="D12" s="8"/>
      <c r="E12" s="8"/>
      <c r="F12" s="8"/>
      <c r="G12" s="8"/>
    </row>
    <row r="13" spans="1:7">
      <c r="A13" s="88" t="s">
        <v>60</v>
      </c>
      <c r="B13" s="87" t="s">
        <v>61</v>
      </c>
      <c r="C13" s="5"/>
      <c r="D13" s="5"/>
      <c r="E13" s="5"/>
      <c r="F13" s="5"/>
      <c r="G13" s="5"/>
    </row>
    <row r="14" spans="1:7">
      <c r="A14" s="88" t="s">
        <v>62</v>
      </c>
      <c r="B14" s="87" t="s">
        <v>63</v>
      </c>
      <c r="C14" s="5"/>
      <c r="D14" s="5"/>
      <c r="E14" s="5"/>
      <c r="F14" s="5"/>
      <c r="G14" s="5"/>
    </row>
    <row r="15" spans="1:7" ht="92.4">
      <c r="A15" s="88" t="s">
        <v>64</v>
      </c>
      <c r="B15" s="87" t="s">
        <v>66</v>
      </c>
      <c r="C15" s="6"/>
      <c r="D15" s="6"/>
      <c r="E15" s="6"/>
      <c r="F15" s="6"/>
      <c r="G15" s="6"/>
    </row>
  </sheetData>
  <phoneticPr fontId="1" type="noConversion"/>
  <pageMargins left="0.25" right="0.25" top="0.75" bottom="0.75" header="0.3" footer="0.3"/>
  <pageSetup paperSize="9" scale="85" orientation="portrait" r:id="rId1"/>
  <headerFooter alignWithMargins="0"/>
  <colBreaks count="1" manualBreakCount="1">
    <brk id="2" max="39" man="1"/>
  </colBreaks>
</worksheet>
</file>

<file path=xl/worksheets/sheet2.xml><?xml version="1.0" encoding="utf-8"?>
<worksheet xmlns="http://schemas.openxmlformats.org/spreadsheetml/2006/main" xmlns:r="http://schemas.openxmlformats.org/officeDocument/2006/relationships">
  <dimension ref="A1:G12"/>
  <sheetViews>
    <sheetView zoomScaleNormal="100" workbookViewId="0">
      <selection activeCell="C22" sqref="C22"/>
    </sheetView>
  </sheetViews>
  <sheetFormatPr defaultColWidth="8.7265625" defaultRowHeight="13.2"/>
  <cols>
    <col min="1" max="1" width="8.26953125" style="1" customWidth="1"/>
    <col min="2" max="2" width="9.7265625" style="1" bestFit="1" customWidth="1"/>
    <col min="3" max="3" width="9.54296875" style="1" bestFit="1" customWidth="1"/>
    <col min="4" max="5" width="8.453125" style="1" bestFit="1" customWidth="1"/>
    <col min="6" max="6" width="8.6328125" style="1" customWidth="1"/>
    <col min="7" max="16384" width="8.7265625" style="1"/>
  </cols>
  <sheetData>
    <row r="1" spans="1:7">
      <c r="A1" s="20" t="s">
        <v>137</v>
      </c>
      <c r="B1" s="12"/>
      <c r="C1" s="12"/>
      <c r="D1" s="12"/>
      <c r="E1" s="12"/>
      <c r="F1" s="12"/>
      <c r="G1" s="12"/>
    </row>
    <row r="2" spans="1:7">
      <c r="A2" s="5"/>
      <c r="B2" s="5"/>
      <c r="C2" s="5"/>
      <c r="D2" s="5"/>
      <c r="E2" s="5"/>
      <c r="F2" s="5"/>
      <c r="G2" s="5"/>
    </row>
    <row r="3" spans="1:7" s="18" customFormat="1">
      <c r="A3" s="35"/>
      <c r="B3" s="37" t="s">
        <v>15</v>
      </c>
      <c r="C3" s="37" t="s">
        <v>16</v>
      </c>
      <c r="D3" s="37" t="s">
        <v>17</v>
      </c>
      <c r="E3" s="37" t="s">
        <v>18</v>
      </c>
      <c r="F3" s="37" t="s">
        <v>13</v>
      </c>
      <c r="G3" s="5"/>
    </row>
    <row r="4" spans="1:7" s="18" customFormat="1">
      <c r="A4" s="33" t="s">
        <v>0</v>
      </c>
      <c r="B4" s="36">
        <v>101317.63</v>
      </c>
      <c r="C4" s="36">
        <v>19163.41</v>
      </c>
      <c r="D4" s="36">
        <v>3626.55</v>
      </c>
      <c r="E4" s="36">
        <v>481.5</v>
      </c>
      <c r="F4" s="36">
        <v>124589.09</v>
      </c>
      <c r="G4" s="5"/>
    </row>
    <row r="5" spans="1:7" s="18" customFormat="1">
      <c r="A5" s="33" t="s">
        <v>1</v>
      </c>
      <c r="B5" s="36">
        <v>55218.02</v>
      </c>
      <c r="C5" s="36">
        <v>8653.5300000000007</v>
      </c>
      <c r="D5" s="36">
        <v>1648.21</v>
      </c>
      <c r="E5" s="36">
        <v>1087.67</v>
      </c>
      <c r="F5" s="36">
        <v>66607.429999999993</v>
      </c>
      <c r="G5" s="5"/>
    </row>
    <row r="6" spans="1:7" s="18" customFormat="1">
      <c r="A6" s="33" t="s">
        <v>13</v>
      </c>
      <c r="B6" s="36">
        <v>156535.65</v>
      </c>
      <c r="C6" s="36">
        <v>27816.94</v>
      </c>
      <c r="D6" s="36">
        <v>5274.76</v>
      </c>
      <c r="E6" s="36">
        <v>1569.17</v>
      </c>
      <c r="F6" s="36">
        <v>191196.52</v>
      </c>
      <c r="G6" s="5"/>
    </row>
    <row r="7" spans="1:7" s="18" customFormat="1">
      <c r="A7" s="34"/>
      <c r="B7" s="34"/>
      <c r="C7" s="34"/>
      <c r="D7" s="34"/>
      <c r="E7" s="34"/>
      <c r="F7" s="34"/>
      <c r="G7" s="5"/>
    </row>
    <row r="8" spans="1:7" s="18" customFormat="1">
      <c r="A8" s="33" t="s">
        <v>14</v>
      </c>
      <c r="B8" s="22" t="s">
        <v>15</v>
      </c>
      <c r="C8" s="22" t="s">
        <v>16</v>
      </c>
      <c r="D8" s="22" t="s">
        <v>17</v>
      </c>
      <c r="E8" s="22" t="s">
        <v>18</v>
      </c>
      <c r="F8" s="22" t="s">
        <v>13</v>
      </c>
      <c r="G8" s="5"/>
    </row>
    <row r="9" spans="1:7" s="18" customFormat="1" ht="25.5" customHeight="1">
      <c r="A9" s="33" t="s">
        <v>0</v>
      </c>
      <c r="B9" s="32">
        <v>0.6472</v>
      </c>
      <c r="C9" s="32">
        <v>0.68889999999999996</v>
      </c>
      <c r="D9" s="32">
        <v>0.6875</v>
      </c>
      <c r="E9" s="32">
        <v>0.30690000000000001</v>
      </c>
      <c r="F9" s="32">
        <v>0.65159999999999996</v>
      </c>
      <c r="G9" s="8"/>
    </row>
    <row r="10" spans="1:7" s="18" customFormat="1">
      <c r="A10" s="33" t="s">
        <v>1</v>
      </c>
      <c r="B10" s="32">
        <v>0.3528</v>
      </c>
      <c r="C10" s="32">
        <v>0.31109999999999999</v>
      </c>
      <c r="D10" s="32">
        <v>0.3125</v>
      </c>
      <c r="E10" s="32">
        <v>0.69310000000000005</v>
      </c>
      <c r="F10" s="32">
        <v>0.34839999999999999</v>
      </c>
      <c r="G10" s="5"/>
    </row>
    <row r="11" spans="1:7" s="18" customFormat="1">
      <c r="A11" s="33" t="s">
        <v>13</v>
      </c>
      <c r="B11" s="29">
        <v>1</v>
      </c>
      <c r="C11" s="29">
        <v>1</v>
      </c>
      <c r="D11" s="29">
        <v>1</v>
      </c>
      <c r="E11" s="29">
        <v>1</v>
      </c>
      <c r="F11" s="29">
        <v>1</v>
      </c>
      <c r="G11" s="5"/>
    </row>
    <row r="12" spans="1:7" s="18" customFormat="1">
      <c r="A12" s="6"/>
      <c r="B12" s="6"/>
      <c r="C12" s="6"/>
      <c r="D12" s="6"/>
      <c r="E12" s="6"/>
      <c r="F12" s="6"/>
      <c r="G12" s="6"/>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F11"/>
  <sheetViews>
    <sheetView zoomScaleNormal="100" workbookViewId="0">
      <selection activeCell="C24" sqref="C24"/>
    </sheetView>
  </sheetViews>
  <sheetFormatPr defaultColWidth="8.7265625" defaultRowHeight="13.2"/>
  <cols>
    <col min="1" max="1" width="9.36328125" style="1" bestFit="1" customWidth="1"/>
    <col min="2" max="5" width="7.7265625" style="1" customWidth="1"/>
    <col min="6" max="16384" width="8.7265625" style="1"/>
  </cols>
  <sheetData>
    <row r="1" spans="1:6">
      <c r="A1" s="19" t="s">
        <v>138</v>
      </c>
    </row>
    <row r="2" spans="1:6">
      <c r="A2" s="5"/>
      <c r="B2" s="5"/>
      <c r="C2" s="5"/>
      <c r="D2" s="5"/>
      <c r="E2" s="5"/>
      <c r="F2" s="5"/>
    </row>
    <row r="3" spans="1:6">
      <c r="A3" s="42"/>
      <c r="B3" s="23" t="s">
        <v>19</v>
      </c>
      <c r="C3" s="23" t="s">
        <v>20</v>
      </c>
      <c r="D3" s="23" t="s">
        <v>17</v>
      </c>
      <c r="E3" s="23" t="s">
        <v>13</v>
      </c>
      <c r="F3" s="5"/>
    </row>
    <row r="4" spans="1:6">
      <c r="A4" s="43" t="s">
        <v>0</v>
      </c>
      <c r="B4" s="41">
        <v>85794</v>
      </c>
      <c r="C4" s="41">
        <v>57615</v>
      </c>
      <c r="D4" s="41">
        <v>11113</v>
      </c>
      <c r="E4" s="41">
        <v>154522</v>
      </c>
      <c r="F4" s="5"/>
    </row>
    <row r="5" spans="1:6">
      <c r="A5" s="39" t="s">
        <v>1</v>
      </c>
      <c r="B5" s="41">
        <v>60929</v>
      </c>
      <c r="C5" s="41">
        <v>6882</v>
      </c>
      <c r="D5" s="41">
        <v>5503</v>
      </c>
      <c r="E5" s="41">
        <v>73314</v>
      </c>
      <c r="F5" s="5"/>
    </row>
    <row r="6" spans="1:6" ht="21.75" customHeight="1">
      <c r="A6" s="39" t="s">
        <v>13</v>
      </c>
      <c r="B6" s="41">
        <v>146723</v>
      </c>
      <c r="C6" s="41">
        <v>64497</v>
      </c>
      <c r="D6" s="41">
        <v>16616</v>
      </c>
      <c r="E6" s="41">
        <v>227836</v>
      </c>
      <c r="F6" s="8"/>
    </row>
    <row r="7" spans="1:6">
      <c r="A7" s="40"/>
      <c r="B7" s="40"/>
      <c r="C7" s="40"/>
      <c r="D7" s="40"/>
      <c r="E7" s="40"/>
      <c r="F7" s="5"/>
    </row>
    <row r="8" spans="1:6">
      <c r="A8" s="39" t="s">
        <v>14</v>
      </c>
      <c r="B8" s="22" t="s">
        <v>19</v>
      </c>
      <c r="C8" s="22" t="s">
        <v>20</v>
      </c>
      <c r="D8" s="22" t="s">
        <v>17</v>
      </c>
      <c r="E8" s="22" t="s">
        <v>13</v>
      </c>
      <c r="F8" s="5"/>
    </row>
    <row r="9" spans="1:6">
      <c r="A9" s="39" t="s">
        <v>0</v>
      </c>
      <c r="B9" s="38">
        <v>0.5847</v>
      </c>
      <c r="C9" s="38">
        <v>0.89329999999999998</v>
      </c>
      <c r="D9" s="38">
        <v>0.66879999999999995</v>
      </c>
      <c r="E9" s="38">
        <v>0.67820000000000003</v>
      </c>
      <c r="F9" s="5"/>
    </row>
    <row r="10" spans="1:6">
      <c r="A10" s="39" t="s">
        <v>1</v>
      </c>
      <c r="B10" s="38">
        <v>0.4153</v>
      </c>
      <c r="C10" s="38">
        <v>0.1067</v>
      </c>
      <c r="D10" s="38">
        <v>0.33119999999999999</v>
      </c>
      <c r="E10" s="38">
        <v>0.32179999999999997</v>
      </c>
      <c r="F10" s="6"/>
    </row>
    <row r="11" spans="1:6">
      <c r="A11" s="39" t="s">
        <v>13</v>
      </c>
      <c r="B11" s="29">
        <v>1</v>
      </c>
      <c r="C11" s="29">
        <v>1</v>
      </c>
      <c r="D11" s="29">
        <v>1</v>
      </c>
      <c r="E11" s="29">
        <v>1</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O29"/>
  <sheetViews>
    <sheetView zoomScaleNormal="100" workbookViewId="0">
      <selection activeCell="G20" sqref="G20"/>
    </sheetView>
  </sheetViews>
  <sheetFormatPr defaultColWidth="9" defaultRowHeight="13.2"/>
  <cols>
    <col min="1" max="1" width="14" style="1" bestFit="1" customWidth="1"/>
    <col min="2" max="2" width="9.6328125" style="1" bestFit="1" customWidth="1"/>
    <col min="3" max="3" width="9.453125" style="1" bestFit="1" customWidth="1"/>
    <col min="4" max="4" width="8.90625" style="1" bestFit="1" customWidth="1"/>
    <col min="5" max="5" width="7.453125" style="1" bestFit="1" customWidth="1"/>
    <col min="6" max="6" width="9" style="1"/>
    <col min="7" max="7" width="19.1796875" style="1" customWidth="1"/>
    <col min="8" max="10" width="9" style="1"/>
    <col min="11" max="11" width="2.81640625" style="1" customWidth="1"/>
    <col min="12" max="12" width="20.08984375" style="1" customWidth="1"/>
    <col min="13" max="14" width="10.36328125" style="1" customWidth="1"/>
    <col min="15" max="16384" width="9" style="1"/>
  </cols>
  <sheetData>
    <row r="1" spans="1:15">
      <c r="A1" s="19" t="s">
        <v>139</v>
      </c>
      <c r="G1" s="13"/>
      <c r="H1" s="14"/>
      <c r="I1" s="14"/>
      <c r="J1" s="14"/>
      <c r="K1" s="14"/>
      <c r="L1" s="14"/>
      <c r="M1" s="14"/>
      <c r="N1" s="14"/>
      <c r="O1" s="14"/>
    </row>
    <row r="3" spans="1:15">
      <c r="A3" s="24" t="s">
        <v>80</v>
      </c>
      <c r="B3" s="24" t="s">
        <v>0</v>
      </c>
      <c r="C3" s="24" t="s">
        <v>1</v>
      </c>
      <c r="D3" s="24" t="s">
        <v>13</v>
      </c>
    </row>
    <row r="4" spans="1:15">
      <c r="A4" s="45" t="s">
        <v>67</v>
      </c>
      <c r="B4" s="48">
        <v>13.69</v>
      </c>
      <c r="C4" s="48">
        <v>27.15</v>
      </c>
      <c r="D4" s="48">
        <v>40.840000000000003</v>
      </c>
    </row>
    <row r="5" spans="1:15">
      <c r="A5" s="45" t="s">
        <v>21</v>
      </c>
      <c r="B5" s="48">
        <v>163.93</v>
      </c>
      <c r="C5" s="48">
        <v>335.54</v>
      </c>
      <c r="D5" s="48">
        <v>499.47</v>
      </c>
    </row>
    <row r="6" spans="1:15">
      <c r="A6" s="45" t="s">
        <v>22</v>
      </c>
      <c r="B6" s="48">
        <v>14600.84</v>
      </c>
      <c r="C6" s="48">
        <v>5551.98</v>
      </c>
      <c r="D6" s="48">
        <v>20152.82</v>
      </c>
    </row>
    <row r="7" spans="1:15">
      <c r="A7" s="45" t="s">
        <v>23</v>
      </c>
      <c r="B7" s="48">
        <v>18166.560000000001</v>
      </c>
      <c r="C7" s="48">
        <v>7441.71</v>
      </c>
      <c r="D7" s="48">
        <v>25608.27</v>
      </c>
    </row>
    <row r="8" spans="1:15">
      <c r="A8" s="45" t="s">
        <v>24</v>
      </c>
      <c r="B8" s="48">
        <v>21618.11</v>
      </c>
      <c r="C8" s="48">
        <v>10504.37</v>
      </c>
      <c r="D8" s="48">
        <v>32122.48</v>
      </c>
    </row>
    <row r="9" spans="1:15">
      <c r="A9" s="45" t="s">
        <v>25</v>
      </c>
      <c r="B9" s="48">
        <v>19076.78</v>
      </c>
      <c r="C9" s="48">
        <v>9858.6</v>
      </c>
      <c r="D9" s="48">
        <v>28935.38</v>
      </c>
    </row>
    <row r="10" spans="1:15">
      <c r="A10" s="45" t="s">
        <v>26</v>
      </c>
      <c r="B10" s="48">
        <v>26957.79</v>
      </c>
      <c r="C10" s="48">
        <v>12034.92</v>
      </c>
      <c r="D10" s="48">
        <v>38992.71</v>
      </c>
    </row>
    <row r="11" spans="1:15">
      <c r="A11" s="45" t="s">
        <v>27</v>
      </c>
      <c r="B11" s="48">
        <v>10505.91</v>
      </c>
      <c r="C11" s="48">
        <v>6790.94</v>
      </c>
      <c r="D11" s="48">
        <v>17296.849999999999</v>
      </c>
    </row>
    <row r="12" spans="1:15">
      <c r="A12" s="45" t="s">
        <v>68</v>
      </c>
      <c r="B12" s="48">
        <v>8283.0499999999993</v>
      </c>
      <c r="C12" s="48">
        <v>6392.2</v>
      </c>
      <c r="D12" s="48">
        <v>14675.25</v>
      </c>
    </row>
    <row r="13" spans="1:15">
      <c r="A13" s="45" t="s">
        <v>69</v>
      </c>
      <c r="B13" s="48">
        <v>2356.42</v>
      </c>
      <c r="C13" s="48">
        <v>2591.84</v>
      </c>
      <c r="D13" s="48">
        <v>4948.26</v>
      </c>
    </row>
    <row r="14" spans="1:15">
      <c r="A14" s="45" t="s">
        <v>70</v>
      </c>
      <c r="B14" s="48">
        <v>2846.01</v>
      </c>
      <c r="C14" s="48">
        <v>5078.18</v>
      </c>
      <c r="D14" s="48">
        <v>7924.19</v>
      </c>
    </row>
    <row r="15" spans="1:15">
      <c r="A15" s="45" t="s">
        <v>13</v>
      </c>
      <c r="B15" s="48">
        <v>124589.09</v>
      </c>
      <c r="C15" s="48">
        <v>66607.429999999993</v>
      </c>
      <c r="D15" s="48">
        <v>191196.52</v>
      </c>
    </row>
    <row r="16" spans="1:15">
      <c r="A16" s="46"/>
      <c r="B16" s="46"/>
      <c r="C16" s="46"/>
      <c r="D16" s="46"/>
    </row>
    <row r="17" spans="1:4">
      <c r="A17" s="22" t="s">
        <v>14</v>
      </c>
      <c r="B17" s="22" t="s">
        <v>0</v>
      </c>
      <c r="C17" s="22" t="s">
        <v>1</v>
      </c>
      <c r="D17" s="22" t="s">
        <v>13</v>
      </c>
    </row>
    <row r="18" spans="1:4">
      <c r="A18" s="45" t="s">
        <v>67</v>
      </c>
      <c r="B18" s="44">
        <v>0.3352</v>
      </c>
      <c r="C18" s="44">
        <v>0.66479999999999995</v>
      </c>
      <c r="D18" s="47">
        <v>1</v>
      </c>
    </row>
    <row r="19" spans="1:4">
      <c r="A19" s="45" t="s">
        <v>21</v>
      </c>
      <c r="B19" s="44">
        <v>0.32819999999999999</v>
      </c>
      <c r="C19" s="44">
        <v>0.67179999999999995</v>
      </c>
      <c r="D19" s="47">
        <v>1</v>
      </c>
    </row>
    <row r="20" spans="1:4">
      <c r="A20" s="45" t="s">
        <v>22</v>
      </c>
      <c r="B20" s="44">
        <v>0.72450000000000003</v>
      </c>
      <c r="C20" s="44">
        <v>0.27550000000000002</v>
      </c>
      <c r="D20" s="47">
        <v>1</v>
      </c>
    </row>
    <row r="21" spans="1:4">
      <c r="A21" s="45" t="s">
        <v>23</v>
      </c>
      <c r="B21" s="44">
        <v>0.70940000000000003</v>
      </c>
      <c r="C21" s="44">
        <v>0.29060000000000002</v>
      </c>
      <c r="D21" s="47">
        <v>1</v>
      </c>
    </row>
    <row r="22" spans="1:4">
      <c r="A22" s="45" t="s">
        <v>24</v>
      </c>
      <c r="B22" s="44">
        <v>0.67300000000000004</v>
      </c>
      <c r="C22" s="44">
        <v>0.32700000000000001</v>
      </c>
      <c r="D22" s="47">
        <v>1</v>
      </c>
    </row>
    <row r="23" spans="1:4">
      <c r="A23" s="45" t="s">
        <v>25</v>
      </c>
      <c r="B23" s="44">
        <v>0.6593</v>
      </c>
      <c r="C23" s="44">
        <v>0.3407</v>
      </c>
      <c r="D23" s="47">
        <v>1</v>
      </c>
    </row>
    <row r="24" spans="1:4">
      <c r="A24" s="45" t="s">
        <v>26</v>
      </c>
      <c r="B24" s="44">
        <v>0.69140000000000001</v>
      </c>
      <c r="C24" s="44">
        <v>0.30859999999999999</v>
      </c>
      <c r="D24" s="47">
        <v>1</v>
      </c>
    </row>
    <row r="25" spans="1:4">
      <c r="A25" s="45" t="s">
        <v>27</v>
      </c>
      <c r="B25" s="44">
        <v>0.60740000000000005</v>
      </c>
      <c r="C25" s="44">
        <v>0.3926</v>
      </c>
      <c r="D25" s="47">
        <v>1</v>
      </c>
    </row>
    <row r="26" spans="1:4">
      <c r="A26" s="45" t="s">
        <v>68</v>
      </c>
      <c r="B26" s="44">
        <v>0.56440000000000001</v>
      </c>
      <c r="C26" s="44">
        <v>0.43559999999999999</v>
      </c>
      <c r="D26" s="47">
        <v>1</v>
      </c>
    </row>
    <row r="27" spans="1:4">
      <c r="A27" s="45" t="s">
        <v>69</v>
      </c>
      <c r="B27" s="44">
        <v>0.47620000000000001</v>
      </c>
      <c r="C27" s="44">
        <v>0.52380000000000004</v>
      </c>
      <c r="D27" s="47">
        <v>1</v>
      </c>
    </row>
    <row r="28" spans="1:4">
      <c r="A28" s="45" t="s">
        <v>70</v>
      </c>
      <c r="B28" s="44">
        <v>0.35920000000000002</v>
      </c>
      <c r="C28" s="44">
        <v>0.64080000000000004</v>
      </c>
      <c r="D28" s="47">
        <v>1</v>
      </c>
    </row>
    <row r="29" spans="1:4">
      <c r="A29" s="45" t="s">
        <v>13</v>
      </c>
      <c r="B29" s="44">
        <v>0.65159999999999996</v>
      </c>
      <c r="C29" s="44">
        <v>0.34839999999999999</v>
      </c>
      <c r="D29" s="47">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dimension ref="A1:F6"/>
  <sheetViews>
    <sheetView zoomScaleNormal="100" workbookViewId="0">
      <selection activeCell="C23" sqref="C23"/>
    </sheetView>
  </sheetViews>
  <sheetFormatPr defaultColWidth="9" defaultRowHeight="13.2"/>
  <cols>
    <col min="1" max="1" width="14" style="1" bestFit="1" customWidth="1"/>
    <col min="2" max="2" width="9.7265625" style="1" bestFit="1" customWidth="1"/>
    <col min="3" max="3" width="9.54296875" style="1" bestFit="1" customWidth="1"/>
    <col min="4" max="4" width="9" style="1" bestFit="1" customWidth="1"/>
    <col min="5" max="5" width="7.54296875" style="1" bestFit="1" customWidth="1"/>
    <col min="6" max="6" width="6.90625" style="1" bestFit="1" customWidth="1"/>
    <col min="7" max="7" width="9" style="1"/>
    <col min="8" max="8" width="19.1796875" style="1" customWidth="1"/>
    <col min="9" max="11" width="9" style="1"/>
    <col min="12" max="12" width="2.81640625" style="1" customWidth="1"/>
    <col min="13" max="13" width="20.08984375" style="1" customWidth="1"/>
    <col min="14" max="15" width="10.36328125" style="1" customWidth="1"/>
    <col min="16" max="16384" width="9" style="1"/>
  </cols>
  <sheetData>
    <row r="1" spans="1:6">
      <c r="A1" s="19" t="s">
        <v>140</v>
      </c>
    </row>
    <row r="3" spans="1:6">
      <c r="A3" s="49" t="s">
        <v>14</v>
      </c>
      <c r="B3" s="50" t="s">
        <v>15</v>
      </c>
      <c r="C3" s="50" t="s">
        <v>16</v>
      </c>
      <c r="D3" s="50" t="s">
        <v>17</v>
      </c>
      <c r="E3" s="50" t="s">
        <v>18</v>
      </c>
      <c r="F3" s="50" t="s">
        <v>13</v>
      </c>
    </row>
    <row r="4" spans="1:6">
      <c r="A4" s="49" t="s">
        <v>0</v>
      </c>
      <c r="B4" s="51">
        <v>76508</v>
      </c>
      <c r="C4" s="51">
        <v>66985</v>
      </c>
      <c r="D4" s="51">
        <v>63705</v>
      </c>
      <c r="E4" s="51">
        <v>132373</v>
      </c>
      <c r="F4" s="51">
        <v>74236</v>
      </c>
    </row>
    <row r="5" spans="1:6">
      <c r="A5" s="49" t="s">
        <v>1</v>
      </c>
      <c r="B5" s="51">
        <v>87210</v>
      </c>
      <c r="C5" s="51">
        <v>79693</v>
      </c>
      <c r="D5" s="51">
        <v>61402</v>
      </c>
      <c r="E5" s="51">
        <v>140127</v>
      </c>
      <c r="F5" s="51">
        <v>85067</v>
      </c>
    </row>
    <row r="6" spans="1:6">
      <c r="A6" s="49" t="s">
        <v>13</v>
      </c>
      <c r="B6" s="51">
        <v>79993</v>
      </c>
      <c r="C6" s="51">
        <v>70556</v>
      </c>
      <c r="D6" s="51">
        <v>62942</v>
      </c>
      <c r="E6" s="51">
        <v>137725</v>
      </c>
      <c r="F6" s="51">
        <v>77721</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F16"/>
  <sheetViews>
    <sheetView zoomScaleNormal="100" workbookViewId="0">
      <selection activeCell="C24" sqref="C24"/>
    </sheetView>
  </sheetViews>
  <sheetFormatPr defaultColWidth="8.7265625" defaultRowHeight="13.2"/>
  <cols>
    <col min="1" max="1" width="11.54296875" style="1" customWidth="1"/>
    <col min="2" max="2" width="8" style="1" customWidth="1"/>
    <col min="3" max="16384" width="8.7265625" style="1"/>
  </cols>
  <sheetData>
    <row r="1" spans="1:6">
      <c r="A1" s="20" t="s">
        <v>148</v>
      </c>
      <c r="B1" s="12"/>
      <c r="C1" s="12"/>
      <c r="D1" s="12"/>
      <c r="E1" s="12"/>
      <c r="F1" s="12"/>
    </row>
    <row r="2" spans="1:6">
      <c r="A2" s="5"/>
      <c r="B2" s="7"/>
      <c r="C2" s="5"/>
      <c r="D2" s="5"/>
      <c r="E2" s="5"/>
      <c r="F2" s="5"/>
    </row>
    <row r="3" spans="1:6">
      <c r="A3" s="54" t="s">
        <v>14</v>
      </c>
      <c r="B3" s="54" t="s">
        <v>44</v>
      </c>
      <c r="C3" s="5"/>
      <c r="D3" s="5"/>
      <c r="E3" s="5"/>
      <c r="F3" s="5"/>
    </row>
    <row r="4" spans="1:6">
      <c r="A4" s="52" t="s">
        <v>71</v>
      </c>
      <c r="B4" s="53">
        <v>7837.18</v>
      </c>
      <c r="C4" s="5"/>
      <c r="D4" s="5"/>
      <c r="E4" s="5"/>
      <c r="F4" s="5"/>
    </row>
    <row r="5" spans="1:6">
      <c r="A5" s="52" t="s">
        <v>72</v>
      </c>
      <c r="B5" s="53">
        <v>14912.13</v>
      </c>
      <c r="C5" s="5"/>
      <c r="D5" s="5"/>
      <c r="E5" s="5"/>
      <c r="F5" s="5"/>
    </row>
    <row r="6" spans="1:6">
      <c r="A6" s="52" t="s">
        <v>73</v>
      </c>
      <c r="B6" s="53">
        <v>6652.4</v>
      </c>
      <c r="C6" s="5"/>
      <c r="D6" s="5"/>
      <c r="E6" s="5"/>
      <c r="F6" s="5"/>
    </row>
    <row r="7" spans="1:6">
      <c r="A7" s="52" t="s">
        <v>74</v>
      </c>
      <c r="B7" s="53">
        <v>5971.81</v>
      </c>
      <c r="C7" s="5"/>
      <c r="D7" s="5"/>
      <c r="E7" s="5"/>
      <c r="F7" s="5"/>
    </row>
    <row r="8" spans="1:6">
      <c r="A8" s="52" t="s">
        <v>75</v>
      </c>
      <c r="B8" s="53">
        <v>5240.29</v>
      </c>
      <c r="C8" s="5"/>
      <c r="D8" s="5"/>
      <c r="E8" s="5"/>
      <c r="F8" s="5"/>
    </row>
    <row r="9" spans="1:6">
      <c r="A9" s="52" t="s">
        <v>76</v>
      </c>
      <c r="B9" s="53">
        <v>4030.06</v>
      </c>
      <c r="C9" s="5"/>
      <c r="D9" s="5"/>
      <c r="E9" s="5"/>
      <c r="F9" s="5"/>
    </row>
    <row r="10" spans="1:6" ht="21.75" customHeight="1">
      <c r="A10" s="52" t="s">
        <v>77</v>
      </c>
      <c r="B10" s="53">
        <v>2552.5100000000002</v>
      </c>
      <c r="C10" s="8"/>
      <c r="D10" s="8"/>
      <c r="E10" s="8"/>
      <c r="F10" s="5"/>
    </row>
    <row r="11" spans="1:6">
      <c r="A11" s="52" t="s">
        <v>13</v>
      </c>
      <c r="B11" s="53">
        <v>47196.38</v>
      </c>
      <c r="C11" s="5"/>
      <c r="D11" s="5"/>
      <c r="E11" s="5"/>
      <c r="F11" s="5"/>
    </row>
    <row r="12" spans="1:6">
      <c r="A12" s="5"/>
      <c r="B12" s="5"/>
      <c r="C12" s="5"/>
      <c r="D12" s="5"/>
      <c r="E12" s="5"/>
      <c r="F12" s="5"/>
    </row>
    <row r="13" spans="1:6" ht="25.5" customHeight="1">
      <c r="A13" s="8"/>
      <c r="B13" s="8"/>
      <c r="C13" s="8"/>
      <c r="D13" s="8"/>
      <c r="E13" s="8"/>
      <c r="F13" s="8"/>
    </row>
    <row r="14" spans="1:6">
      <c r="A14" s="5"/>
      <c r="B14" s="5"/>
      <c r="C14" s="5"/>
      <c r="D14" s="5"/>
      <c r="E14" s="5"/>
      <c r="F14" s="5"/>
    </row>
    <row r="15" spans="1:6">
      <c r="A15" s="5"/>
      <c r="B15" s="5"/>
      <c r="C15" s="5"/>
      <c r="D15" s="5"/>
      <c r="E15" s="5"/>
      <c r="F15" s="5"/>
    </row>
    <row r="16" spans="1:6">
      <c r="A16" s="6"/>
      <c r="B16" s="6"/>
      <c r="C16" s="6"/>
      <c r="D16" s="6"/>
      <c r="E16" s="6"/>
      <c r="F16" s="6"/>
    </row>
  </sheetData>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M20"/>
  <sheetViews>
    <sheetView zoomScaleNormal="100" workbookViewId="0">
      <selection activeCell="D28" sqref="D28"/>
    </sheetView>
  </sheetViews>
  <sheetFormatPr defaultColWidth="9" defaultRowHeight="13.2"/>
  <cols>
    <col min="1" max="1" width="9" style="1"/>
    <col min="2" max="2" width="9.08984375" style="1" bestFit="1" customWidth="1"/>
    <col min="3" max="3" width="9.7265625" style="1" bestFit="1" customWidth="1"/>
    <col min="4" max="4" width="8.26953125" style="1" bestFit="1" customWidth="1"/>
    <col min="5" max="7" width="7.26953125" style="1" bestFit="1" customWidth="1"/>
    <col min="8" max="8" width="8.08984375" style="1" customWidth="1"/>
    <col min="9" max="9" width="8.90625" style="1" bestFit="1" customWidth="1"/>
    <col min="10" max="10" width="7.26953125" style="1" bestFit="1" customWidth="1"/>
    <col min="11" max="11" width="8.7265625" style="1" customWidth="1"/>
    <col min="12" max="12" width="8.90625" style="1" bestFit="1" customWidth="1"/>
    <col min="13" max="13" width="10.36328125" style="1" bestFit="1" customWidth="1"/>
    <col min="14" max="14" width="7.26953125" style="1" bestFit="1" customWidth="1"/>
    <col min="15" max="16384" width="9" style="1"/>
  </cols>
  <sheetData>
    <row r="1" spans="1:7">
      <c r="A1" s="19" t="s">
        <v>141</v>
      </c>
      <c r="G1" s="2"/>
    </row>
    <row r="3" spans="1:7" s="18" customFormat="1">
      <c r="A3" s="55" t="s">
        <v>14</v>
      </c>
      <c r="B3" s="58" t="s">
        <v>0</v>
      </c>
      <c r="C3" s="58" t="s">
        <v>1</v>
      </c>
      <c r="D3" s="58" t="s">
        <v>145</v>
      </c>
    </row>
    <row r="4" spans="1:7" s="18" customFormat="1">
      <c r="A4" s="55" t="s">
        <v>28</v>
      </c>
      <c r="B4" s="59">
        <v>315.51</v>
      </c>
      <c r="C4" s="59">
        <v>229.65</v>
      </c>
      <c r="D4" s="59">
        <v>545.16</v>
      </c>
    </row>
    <row r="5" spans="1:7" s="18" customFormat="1">
      <c r="A5" s="55" t="s">
        <v>29</v>
      </c>
      <c r="B5" s="59">
        <v>5990.36</v>
      </c>
      <c r="C5" s="59">
        <v>2278.21</v>
      </c>
      <c r="D5" s="59">
        <v>8268.57</v>
      </c>
    </row>
    <row r="6" spans="1:7" s="18" customFormat="1">
      <c r="A6" s="55" t="s">
        <v>30</v>
      </c>
      <c r="B6" s="59">
        <v>13518.46</v>
      </c>
      <c r="C6" s="59">
        <v>5885.01</v>
      </c>
      <c r="D6" s="59">
        <v>19403.47</v>
      </c>
    </row>
    <row r="7" spans="1:7" s="18" customFormat="1">
      <c r="A7" s="55" t="s">
        <v>31</v>
      </c>
      <c r="B7" s="59">
        <v>14155.39</v>
      </c>
      <c r="C7" s="59">
        <v>7789.11</v>
      </c>
      <c r="D7" s="59">
        <v>21944.5</v>
      </c>
    </row>
    <row r="8" spans="1:7" s="18" customFormat="1">
      <c r="A8" s="55" t="s">
        <v>32</v>
      </c>
      <c r="B8" s="59">
        <v>13958.04</v>
      </c>
      <c r="C8" s="59">
        <v>8466.6</v>
      </c>
      <c r="D8" s="59">
        <v>22424.639999999999</v>
      </c>
    </row>
    <row r="9" spans="1:7" s="18" customFormat="1">
      <c r="A9" s="55" t="s">
        <v>33</v>
      </c>
      <c r="B9" s="59">
        <v>17369.95</v>
      </c>
      <c r="C9" s="59">
        <v>9927.08</v>
      </c>
      <c r="D9" s="59">
        <v>27297.03</v>
      </c>
    </row>
    <row r="10" spans="1:7" s="18" customFormat="1">
      <c r="A10" s="55" t="s">
        <v>34</v>
      </c>
      <c r="B10" s="59">
        <v>17389.73</v>
      </c>
      <c r="C10" s="59">
        <v>9230.0400000000009</v>
      </c>
      <c r="D10" s="59">
        <v>26619.77</v>
      </c>
    </row>
    <row r="11" spans="1:7" s="18" customFormat="1">
      <c r="A11" s="55" t="s">
        <v>35</v>
      </c>
      <c r="B11" s="59">
        <v>18539.5</v>
      </c>
      <c r="C11" s="59">
        <v>9402.7099999999991</v>
      </c>
      <c r="D11" s="59">
        <v>27942.21</v>
      </c>
    </row>
    <row r="12" spans="1:7" s="18" customFormat="1">
      <c r="A12" s="55" t="s">
        <v>36</v>
      </c>
      <c r="B12" s="59">
        <v>14175.28</v>
      </c>
      <c r="C12" s="59">
        <v>7739.18</v>
      </c>
      <c r="D12" s="59">
        <v>21914.46</v>
      </c>
    </row>
    <row r="13" spans="1:7" s="18" customFormat="1">
      <c r="A13" s="55" t="s">
        <v>37</v>
      </c>
      <c r="B13" s="59">
        <v>7060.79</v>
      </c>
      <c r="C13" s="59">
        <v>4226.28</v>
      </c>
      <c r="D13" s="59">
        <v>11287.07</v>
      </c>
    </row>
    <row r="14" spans="1:7" s="18" customFormat="1">
      <c r="A14" s="55" t="s">
        <v>38</v>
      </c>
      <c r="B14" s="59">
        <v>2116.08</v>
      </c>
      <c r="C14" s="59">
        <v>1433.56</v>
      </c>
      <c r="D14" s="59">
        <v>3549.64</v>
      </c>
    </row>
    <row r="15" spans="1:7" s="18" customFormat="1">
      <c r="A15" s="55" t="s">
        <v>146</v>
      </c>
      <c r="B15" s="59">
        <v>124589.09</v>
      </c>
      <c r="C15" s="59">
        <v>66607.429999999993</v>
      </c>
      <c r="D15" s="59">
        <v>191196.52</v>
      </c>
    </row>
    <row r="16" spans="1:7" s="18" customFormat="1"/>
    <row r="17" spans="1:13" s="18" customFormat="1">
      <c r="A17" s="55" t="s">
        <v>14</v>
      </c>
      <c r="B17" s="57" t="s">
        <v>28</v>
      </c>
      <c r="C17" s="57" t="s">
        <v>29</v>
      </c>
      <c r="D17" s="57" t="s">
        <v>30</v>
      </c>
      <c r="E17" s="57" t="s">
        <v>31</v>
      </c>
      <c r="F17" s="57" t="s">
        <v>32</v>
      </c>
      <c r="G17" s="57" t="s">
        <v>33</v>
      </c>
      <c r="H17" s="57" t="s">
        <v>34</v>
      </c>
      <c r="I17" s="57" t="s">
        <v>35</v>
      </c>
      <c r="J17" s="57" t="s">
        <v>36</v>
      </c>
      <c r="K17" s="57" t="s">
        <v>37</v>
      </c>
      <c r="L17" s="57" t="s">
        <v>38</v>
      </c>
      <c r="M17" s="57" t="s">
        <v>13</v>
      </c>
    </row>
    <row r="18" spans="1:13" s="18" customFormat="1">
      <c r="A18" s="58" t="s">
        <v>0</v>
      </c>
      <c r="B18" s="56">
        <v>0.57869999999999999</v>
      </c>
      <c r="C18" s="56">
        <v>0.72450000000000003</v>
      </c>
      <c r="D18" s="56">
        <v>0.69669999999999999</v>
      </c>
      <c r="E18" s="56">
        <v>0.64510000000000001</v>
      </c>
      <c r="F18" s="56">
        <v>0.62239999999999995</v>
      </c>
      <c r="G18" s="56">
        <v>0.63629999999999998</v>
      </c>
      <c r="H18" s="56">
        <v>0.65329999999999999</v>
      </c>
      <c r="I18" s="56">
        <v>0.66349999999999998</v>
      </c>
      <c r="J18" s="56">
        <v>0.64680000000000004</v>
      </c>
      <c r="K18" s="56">
        <v>0.62560000000000004</v>
      </c>
      <c r="L18" s="56">
        <v>0.59609999999999996</v>
      </c>
      <c r="M18" s="56">
        <v>0.65159999999999996</v>
      </c>
    </row>
    <row r="19" spans="1:13" s="18" customFormat="1">
      <c r="A19" s="58" t="s">
        <v>1</v>
      </c>
      <c r="B19" s="56">
        <v>0.42130000000000001</v>
      </c>
      <c r="C19" s="56">
        <v>0.27550000000000002</v>
      </c>
      <c r="D19" s="56">
        <v>0.30330000000000001</v>
      </c>
      <c r="E19" s="56">
        <v>0.35489999999999999</v>
      </c>
      <c r="F19" s="56">
        <v>0.37759999999999999</v>
      </c>
      <c r="G19" s="56">
        <v>0.36370000000000002</v>
      </c>
      <c r="H19" s="56">
        <v>0.34670000000000001</v>
      </c>
      <c r="I19" s="56">
        <v>0.33650000000000002</v>
      </c>
      <c r="J19" s="56">
        <v>0.35320000000000001</v>
      </c>
      <c r="K19" s="56">
        <v>0.37440000000000001</v>
      </c>
      <c r="L19" s="56">
        <v>0.40389999999999998</v>
      </c>
      <c r="M19" s="56">
        <v>0.34839999999999999</v>
      </c>
    </row>
    <row r="20" spans="1:13" s="18" customFormat="1">
      <c r="A20" s="55" t="s">
        <v>13</v>
      </c>
      <c r="B20" s="56">
        <v>1</v>
      </c>
      <c r="C20" s="56">
        <v>1</v>
      </c>
      <c r="D20" s="56">
        <v>1</v>
      </c>
      <c r="E20" s="56">
        <v>1</v>
      </c>
      <c r="F20" s="56">
        <v>1</v>
      </c>
      <c r="G20" s="56">
        <v>1</v>
      </c>
      <c r="H20" s="56">
        <v>1</v>
      </c>
      <c r="I20" s="56">
        <v>1</v>
      </c>
      <c r="J20" s="56">
        <v>1</v>
      </c>
      <c r="K20" s="56">
        <v>1</v>
      </c>
      <c r="L20" s="56">
        <v>1</v>
      </c>
      <c r="M20" s="56">
        <v>1</v>
      </c>
    </row>
  </sheetData>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23"/>
  <sheetViews>
    <sheetView zoomScaleNormal="100" workbookViewId="0">
      <selection activeCell="B30" sqref="B30"/>
    </sheetView>
  </sheetViews>
  <sheetFormatPr defaultColWidth="9" defaultRowHeight="13.2"/>
  <cols>
    <col min="1" max="1" width="28.90625" style="1" customWidth="1"/>
    <col min="2" max="2" width="11.26953125" style="1" customWidth="1"/>
    <col min="3" max="3" width="8.26953125" style="1" customWidth="1"/>
    <col min="4" max="16384" width="9" style="1"/>
  </cols>
  <sheetData>
    <row r="1" spans="1:11">
      <c r="A1" s="19" t="s">
        <v>142</v>
      </c>
    </row>
    <row r="3" spans="1:11">
      <c r="A3" s="61" t="s">
        <v>112</v>
      </c>
      <c r="B3" s="25" t="s">
        <v>51</v>
      </c>
    </row>
    <row r="4" spans="1:11" ht="14.4">
      <c r="A4" s="60" t="s">
        <v>97</v>
      </c>
      <c r="B4" s="60">
        <v>46.51</v>
      </c>
      <c r="I4" s="11"/>
      <c r="J4"/>
      <c r="K4"/>
    </row>
    <row r="5" spans="1:11">
      <c r="A5" s="60" t="s">
        <v>42</v>
      </c>
      <c r="B5" s="60">
        <v>46.08</v>
      </c>
    </row>
    <row r="6" spans="1:11">
      <c r="A6" s="60" t="s">
        <v>98</v>
      </c>
      <c r="B6" s="60">
        <v>45.89</v>
      </c>
    </row>
    <row r="7" spans="1:11">
      <c r="A7" s="60" t="s">
        <v>99</v>
      </c>
      <c r="B7" s="60">
        <v>45.72</v>
      </c>
    </row>
    <row r="8" spans="1:11">
      <c r="A8" s="60" t="s">
        <v>101</v>
      </c>
      <c r="B8" s="60">
        <v>45.55</v>
      </c>
    </row>
    <row r="9" spans="1:11">
      <c r="A9" s="60" t="s">
        <v>100</v>
      </c>
      <c r="B9" s="60">
        <v>45.43</v>
      </c>
    </row>
    <row r="10" spans="1:11">
      <c r="A10" s="60" t="s">
        <v>102</v>
      </c>
      <c r="B10" s="60">
        <v>45.11</v>
      </c>
    </row>
    <row r="11" spans="1:11">
      <c r="A11" s="60" t="s">
        <v>103</v>
      </c>
      <c r="B11" s="60">
        <v>44.85</v>
      </c>
    </row>
    <row r="12" spans="1:11">
      <c r="A12" s="60" t="s">
        <v>104</v>
      </c>
      <c r="B12" s="60">
        <v>44.68</v>
      </c>
    </row>
    <row r="13" spans="1:11">
      <c r="A13" s="60" t="s">
        <v>105</v>
      </c>
      <c r="B13" s="60">
        <v>44.46</v>
      </c>
    </row>
    <row r="14" spans="1:11">
      <c r="A14" s="60" t="s">
        <v>106</v>
      </c>
      <c r="B14" s="60">
        <v>44.27</v>
      </c>
    </row>
    <row r="15" spans="1:11">
      <c r="A15" s="60" t="s">
        <v>40</v>
      </c>
      <c r="B15" s="60">
        <v>44.03</v>
      </c>
    </row>
    <row r="16" spans="1:11">
      <c r="A16" s="60" t="s">
        <v>107</v>
      </c>
      <c r="B16" s="60">
        <v>43.65</v>
      </c>
    </row>
    <row r="17" spans="1:2">
      <c r="A17" s="60" t="s">
        <v>108</v>
      </c>
      <c r="B17" s="60">
        <v>43.65</v>
      </c>
    </row>
    <row r="18" spans="1:2">
      <c r="A18" s="60" t="s">
        <v>41</v>
      </c>
      <c r="B18" s="60">
        <v>43.5</v>
      </c>
    </row>
    <row r="19" spans="1:2">
      <c r="A19" s="60" t="s">
        <v>39</v>
      </c>
      <c r="B19" s="60">
        <v>43.41</v>
      </c>
    </row>
    <row r="20" spans="1:2">
      <c r="A20" s="60" t="s">
        <v>109</v>
      </c>
      <c r="B20" s="60">
        <v>43.39</v>
      </c>
    </row>
    <row r="21" spans="1:2">
      <c r="A21" s="60" t="s">
        <v>110</v>
      </c>
      <c r="B21" s="60">
        <v>42.49</v>
      </c>
    </row>
    <row r="22" spans="1:2">
      <c r="A22" s="60" t="s">
        <v>111</v>
      </c>
      <c r="B22" s="60">
        <v>42.35</v>
      </c>
    </row>
    <row r="23" spans="1:2">
      <c r="A23" s="60" t="s">
        <v>147</v>
      </c>
      <c r="B23" s="60">
        <v>44.06</v>
      </c>
    </row>
  </sheetData>
  <sortState ref="E6:F24">
    <sortCondition descending="1" ref="F6:F24"/>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dimension ref="A1:I24"/>
  <sheetViews>
    <sheetView zoomScaleNormal="100" workbookViewId="0">
      <selection activeCell="A27" sqref="A27"/>
    </sheetView>
  </sheetViews>
  <sheetFormatPr defaultColWidth="8.7265625" defaultRowHeight="13.2"/>
  <cols>
    <col min="1" max="1" width="17.90625" style="1" bestFit="1" customWidth="1"/>
    <col min="2" max="2" width="10.7265625" style="1" bestFit="1" customWidth="1"/>
    <col min="3" max="3" width="8.08984375" style="1" customWidth="1"/>
    <col min="4" max="4" width="10.36328125" style="1" bestFit="1" customWidth="1"/>
    <col min="5" max="5" width="8.26953125" style="1" customWidth="1"/>
    <col min="6" max="6" width="12.453125" style="1" customWidth="1"/>
    <col min="7" max="16384" width="8.7265625" style="1"/>
  </cols>
  <sheetData>
    <row r="1" spans="1:9">
      <c r="A1" s="19" t="s">
        <v>143</v>
      </c>
    </row>
    <row r="2" spans="1:9">
      <c r="A2" s="10"/>
      <c r="B2" s="3"/>
      <c r="H2" s="3"/>
      <c r="I2" s="3"/>
    </row>
    <row r="3" spans="1:9" ht="14.4">
      <c r="A3" s="21"/>
      <c r="B3" s="100">
        <v>41518</v>
      </c>
      <c r="C3" s="100"/>
      <c r="D3" s="100">
        <v>41609</v>
      </c>
      <c r="E3" s="100"/>
      <c r="F3" s="101" t="s">
        <v>116</v>
      </c>
    </row>
    <row r="4" spans="1:9">
      <c r="A4" s="26" t="s">
        <v>112</v>
      </c>
      <c r="B4" s="27" t="s">
        <v>44</v>
      </c>
      <c r="C4" s="26" t="s">
        <v>113</v>
      </c>
      <c r="D4" s="27" t="s">
        <v>44</v>
      </c>
      <c r="E4" s="26" t="s">
        <v>113</v>
      </c>
      <c r="F4" s="102"/>
    </row>
    <row r="5" spans="1:9">
      <c r="A5" s="67" t="s">
        <v>99</v>
      </c>
      <c r="B5" s="63">
        <v>4528.08</v>
      </c>
      <c r="C5" s="66">
        <v>2.3595619087976649E-2</v>
      </c>
      <c r="D5" s="63">
        <v>4468.49</v>
      </c>
      <c r="E5" s="66">
        <v>2.3373026332204023E-2</v>
      </c>
      <c r="F5" s="64">
        <v>-1.3160103178389107E-2</v>
      </c>
    </row>
    <row r="6" spans="1:9">
      <c r="A6" s="62" t="s">
        <v>103</v>
      </c>
      <c r="B6" s="63">
        <v>7376.83</v>
      </c>
      <c r="C6" s="66">
        <v>3.8440325868085101E-2</v>
      </c>
      <c r="D6" s="63">
        <v>7720.22</v>
      </c>
      <c r="E6" s="66">
        <v>4.0381628995568561E-2</v>
      </c>
      <c r="F6" s="64">
        <v>4.6549805268658803E-2</v>
      </c>
    </row>
    <row r="7" spans="1:9">
      <c r="A7" s="62" t="s">
        <v>109</v>
      </c>
      <c r="B7" s="63">
        <v>17192.37</v>
      </c>
      <c r="C7" s="66">
        <v>8.9588658711762401E-2</v>
      </c>
      <c r="D7" s="63">
        <v>17113.48</v>
      </c>
      <c r="E7" s="66">
        <v>8.9514314382631924E-2</v>
      </c>
      <c r="F7" s="64">
        <v>-4.5886634594299348E-3</v>
      </c>
    </row>
    <row r="8" spans="1:9">
      <c r="A8" s="62" t="s">
        <v>97</v>
      </c>
      <c r="B8" s="63">
        <v>3050.74</v>
      </c>
      <c r="C8" s="66">
        <v>1.5897267490073912E-2</v>
      </c>
      <c r="D8" s="63">
        <v>3048.68</v>
      </c>
      <c r="E8" s="66">
        <v>1.5946522856370667E-2</v>
      </c>
      <c r="F8" s="64">
        <v>-6.7524600588707837E-4</v>
      </c>
    </row>
    <row r="9" spans="1:9">
      <c r="A9" s="62" t="s">
        <v>110</v>
      </c>
      <c r="B9" s="63">
        <v>39259.410000000003</v>
      </c>
      <c r="C9" s="66">
        <v>0.20457900124969111</v>
      </c>
      <c r="D9" s="63">
        <v>39449.74</v>
      </c>
      <c r="E9" s="66">
        <v>0.20634706843220021</v>
      </c>
      <c r="F9" s="64">
        <v>4.8480096873588889E-3</v>
      </c>
    </row>
    <row r="10" spans="1:9">
      <c r="A10" s="62" t="s">
        <v>104</v>
      </c>
      <c r="B10" s="63">
        <v>11429.45</v>
      </c>
      <c r="C10" s="66">
        <v>5.95583445047514E-2</v>
      </c>
      <c r="D10" s="63">
        <v>11334.86</v>
      </c>
      <c r="E10" s="66">
        <v>5.9288480281223882E-2</v>
      </c>
      <c r="F10" s="64">
        <v>-8.2759887833622914E-3</v>
      </c>
    </row>
    <row r="11" spans="1:9">
      <c r="A11" s="62" t="s">
        <v>102</v>
      </c>
      <c r="B11" s="63">
        <v>4698.09</v>
      </c>
      <c r="C11" s="66">
        <v>2.4481533471368045E-2</v>
      </c>
      <c r="D11" s="63">
        <v>4673.76</v>
      </c>
      <c r="E11" s="66">
        <v>2.4446718142012599E-2</v>
      </c>
      <c r="F11" s="64">
        <v>-5.1787002803266704E-3</v>
      </c>
    </row>
    <row r="12" spans="1:9">
      <c r="A12" s="62" t="s">
        <v>39</v>
      </c>
      <c r="B12" s="63">
        <v>9240.01</v>
      </c>
      <c r="C12" s="66">
        <v>4.8149272170344849E-2</v>
      </c>
      <c r="D12" s="63">
        <v>9127.51</v>
      </c>
      <c r="E12" s="66">
        <v>4.7742644960032485E-2</v>
      </c>
      <c r="F12" s="64">
        <v>-1.2175311498580629E-2</v>
      </c>
    </row>
    <row r="13" spans="1:9">
      <c r="A13" s="62" t="s">
        <v>40</v>
      </c>
      <c r="B13" s="63">
        <v>14424.05</v>
      </c>
      <c r="C13" s="66">
        <v>7.5163069006274091E-2</v>
      </c>
      <c r="D13" s="63">
        <v>14418.87</v>
      </c>
      <c r="E13" s="66">
        <v>7.541980136256915E-2</v>
      </c>
      <c r="F13" s="64">
        <v>-3.5912243787275224E-4</v>
      </c>
    </row>
    <row r="14" spans="1:9">
      <c r="A14" s="62" t="s">
        <v>106</v>
      </c>
      <c r="B14" s="63">
        <v>11780.06</v>
      </c>
      <c r="C14" s="66">
        <v>6.1385357280240228E-2</v>
      </c>
      <c r="D14" s="63">
        <v>11348.02</v>
      </c>
      <c r="E14" s="66">
        <v>5.9357315397008364E-2</v>
      </c>
      <c r="F14" s="64">
        <v>-3.6675534759585189E-2</v>
      </c>
    </row>
    <row r="15" spans="1:9">
      <c r="A15" s="62" t="s">
        <v>107</v>
      </c>
      <c r="B15" s="63">
        <v>8723.99</v>
      </c>
      <c r="C15" s="66">
        <v>4.5460315402403979E-2</v>
      </c>
      <c r="D15" s="63">
        <v>8655.7999999999993</v>
      </c>
      <c r="E15" s="66">
        <v>4.5275303587183048E-2</v>
      </c>
      <c r="F15" s="64">
        <v>-7.8163775978652549E-3</v>
      </c>
    </row>
    <row r="16" spans="1:9">
      <c r="A16" s="62" t="s">
        <v>41</v>
      </c>
      <c r="B16" s="63">
        <v>5746</v>
      </c>
      <c r="C16" s="66">
        <v>2.9942144855990577E-2</v>
      </c>
      <c r="D16" s="63">
        <v>5721.42</v>
      </c>
      <c r="E16" s="66">
        <v>2.9926641956812872E-2</v>
      </c>
      <c r="F16" s="64">
        <v>-4.2777584406543554E-3</v>
      </c>
    </row>
    <row r="17" spans="1:6">
      <c r="A17" s="62" t="s">
        <v>105</v>
      </c>
      <c r="B17" s="63">
        <v>7355.41</v>
      </c>
      <c r="C17" s="66">
        <v>3.8328707221580521E-2</v>
      </c>
      <c r="D17" s="63">
        <v>7349.82</v>
      </c>
      <c r="E17" s="66">
        <v>3.8444202940357879E-2</v>
      </c>
      <c r="F17" s="64">
        <v>-7.5998482749434031E-4</v>
      </c>
    </row>
    <row r="18" spans="1:6">
      <c r="A18" s="62" t="s">
        <v>101</v>
      </c>
      <c r="B18" s="63">
        <v>2718.42</v>
      </c>
      <c r="C18" s="66">
        <v>1.4165563073341788E-2</v>
      </c>
      <c r="D18" s="63">
        <v>2712.44</v>
      </c>
      <c r="E18" s="66">
        <v>1.4187775186813327E-2</v>
      </c>
      <c r="F18" s="64">
        <v>-2.1998072409708646E-3</v>
      </c>
    </row>
    <row r="19" spans="1:6">
      <c r="A19" s="62" t="s">
        <v>111</v>
      </c>
      <c r="B19" s="63">
        <v>5637</v>
      </c>
      <c r="C19" s="66">
        <v>2.9374150809818811E-2</v>
      </c>
      <c r="D19" s="63">
        <v>5595.43</v>
      </c>
      <c r="E19" s="66">
        <v>2.9267634643918721E-2</v>
      </c>
      <c r="F19" s="64">
        <v>-7.3744899769380362E-3</v>
      </c>
    </row>
    <row r="20" spans="1:6">
      <c r="A20" s="62" t="s">
        <v>42</v>
      </c>
      <c r="B20" s="63">
        <v>9994.01</v>
      </c>
      <c r="C20" s="66">
        <v>5.2078331902578913E-2</v>
      </c>
      <c r="D20" s="63">
        <v>9864.32</v>
      </c>
      <c r="E20" s="66">
        <v>5.1596626849178755E-2</v>
      </c>
      <c r="F20" s="64">
        <v>-1.2976773087079211E-2</v>
      </c>
    </row>
    <row r="21" spans="1:6">
      <c r="A21" s="62" t="s">
        <v>100</v>
      </c>
      <c r="B21" s="63">
        <v>6599.74</v>
      </c>
      <c r="C21" s="66">
        <v>3.4390945195244563E-2</v>
      </c>
      <c r="D21" s="63">
        <v>6586.37</v>
      </c>
      <c r="E21" s="66">
        <v>3.4450877017435107E-2</v>
      </c>
      <c r="F21" s="64">
        <v>-2.025837381472587E-3</v>
      </c>
    </row>
    <row r="22" spans="1:6">
      <c r="A22" s="62" t="s">
        <v>108</v>
      </c>
      <c r="B22" s="63">
        <v>11297.99</v>
      </c>
      <c r="C22" s="66">
        <v>5.8873312419340934E-2</v>
      </c>
      <c r="D22" s="63">
        <v>11287.25</v>
      </c>
      <c r="E22" s="66">
        <v>5.9039449896535486E-2</v>
      </c>
      <c r="F22" s="64">
        <v>-9.5061156896047723E-4</v>
      </c>
    </row>
    <row r="23" spans="1:6">
      <c r="A23" s="62" t="s">
        <v>98</v>
      </c>
      <c r="B23" s="63">
        <v>10851.77</v>
      </c>
      <c r="C23" s="66">
        <v>5.6548080279132072E-2</v>
      </c>
      <c r="D23" s="63">
        <v>10705.01</v>
      </c>
      <c r="E23" s="66">
        <v>5.5993966779942977E-2</v>
      </c>
      <c r="F23" s="64">
        <v>-1.3524061051791571E-2</v>
      </c>
    </row>
    <row r="24" spans="1:6">
      <c r="A24" s="65" t="s">
        <v>43</v>
      </c>
      <c r="B24" s="63">
        <v>191903.42</v>
      </c>
      <c r="C24" s="28">
        <v>1</v>
      </c>
      <c r="D24" s="63">
        <v>191181.49</v>
      </c>
      <c r="E24" s="28">
        <v>1</v>
      </c>
      <c r="F24" s="64">
        <v>-3.7619444197504247E-3</v>
      </c>
    </row>
  </sheetData>
  <sortState ref="A4:F22">
    <sortCondition ref="F4:F22"/>
  </sortState>
  <mergeCells count="3">
    <mergeCell ref="B3:C3"/>
    <mergeCell ref="D3:E3"/>
    <mergeCell ref="F3:F4"/>
  </mergeCells>
  <phoneticPr fontId="1" type="noConversion"/>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T1 FTE by Agency &amp; Gender</vt:lpstr>
      <vt:lpstr>F1 Gender by Appt Type (FTE)</vt:lpstr>
      <vt:lpstr>F2 Employment Status by Gender</vt:lpstr>
      <vt:lpstr>F3 Annual Earnings (FTE)</vt:lpstr>
      <vt:lpstr>F4 Avge Annual Earnings (FTE)</vt:lpstr>
      <vt:lpstr>F5 AO Classifications (FTE)</vt:lpstr>
      <vt:lpstr>F6 Age by Gender (FTE)</vt:lpstr>
      <vt:lpstr>F7 Avge Age by Statistical Area</vt:lpstr>
      <vt:lpstr>T2 FTE by Statistical Area</vt:lpstr>
      <vt:lpstr>F8 FTE by Occupation</vt:lpstr>
      <vt:lpstr>F9 Corporate Services</vt:lpstr>
      <vt:lpstr>F10 Corporate Services Function</vt:lpstr>
      <vt:lpstr>Schedule 1</vt:lpstr>
      <vt:lpstr>Definitions</vt:lpstr>
      <vt:lpstr>Definitions!Print_Area</vt:lpstr>
      <vt:lpstr>'F4 Avge Annual Earnings (FTE)'!Print_Area</vt:lpstr>
      <vt:lpstr>'F5 AO Classifications (FTE)'!Print_Area</vt:lpstr>
      <vt:lpstr>'F7 Avge Age by Statistical Area'!Print_Area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Holcombe</dc:creator>
  <cp:lastModifiedBy>aylingl</cp:lastModifiedBy>
  <dcterms:created xsi:type="dcterms:W3CDTF">2008-08-14T22:20:11Z</dcterms:created>
  <dcterms:modified xsi:type="dcterms:W3CDTF">2014-03-13T23:01:25Z</dcterms:modified>
</cp:coreProperties>
</file>