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9255" windowHeight="6855"/>
  </bookViews>
  <sheets>
    <sheet name="1 FTE by Agency &amp; Gender" sheetId="1" r:id="rId1"/>
    <sheet name="2 Gender by Appt Type (FTE)" sheetId="2" r:id="rId2"/>
    <sheet name="3 Employment Status by Gender" sheetId="3" r:id="rId3"/>
    <sheet name="4 Annual Earnings (FTE)" sheetId="4" r:id="rId4"/>
    <sheet name="5 Avge Annual Earnings (FTE)" sheetId="17" r:id="rId5"/>
    <sheet name="6 AO Classifications (FTE)" sheetId="8" r:id="rId6"/>
    <sheet name="7 Age by Gender (FTE)" sheetId="13" r:id="rId7"/>
    <sheet name="8 Avge Age by Statistical Area" sheetId="5" r:id="rId8"/>
    <sheet name="9 FTE by Statistical Area" sheetId="6" r:id="rId9"/>
    <sheet name="10 FTE by Occupation" sheetId="15" r:id="rId10"/>
    <sheet name="Schedule 1" sheetId="11" r:id="rId11"/>
    <sheet name="Definitions" sheetId="7" r:id="rId12"/>
    <sheet name="Sheet2" sheetId="18" r:id="rId13"/>
  </sheets>
  <definedNames>
    <definedName name="_xlnm.Print_Area" localSheetId="4">'5 Avge Annual Earnings (FTE)'!$A$1:$G$6</definedName>
    <definedName name="_xlnm.Print_Area" localSheetId="5">'6 AO Classifications (FTE)'!$A$1:$F$36</definedName>
    <definedName name="_xlnm.Print_Area" localSheetId="7">'8 Avge Age by Statistical Area'!$A$1:$G$24</definedName>
    <definedName name="_xlnm.Print_Area" localSheetId="11">Definitions!$A$1:$B$33</definedName>
  </definedNames>
  <calcPr calcId="125725"/>
</workbook>
</file>

<file path=xl/calcChain.xml><?xml version="1.0" encoding="utf-8"?>
<calcChain xmlns="http://schemas.openxmlformats.org/spreadsheetml/2006/main">
  <c r="E7" i="6"/>
  <c r="E10"/>
  <c r="E8"/>
  <c r="E20"/>
  <c r="E15"/>
  <c r="E23"/>
  <c r="E9"/>
  <c r="E21"/>
  <c r="E13"/>
  <c r="E17"/>
  <c r="E18"/>
  <c r="E11"/>
  <c r="E16"/>
  <c r="E12"/>
  <c r="E6"/>
  <c r="E22"/>
  <c r="E14"/>
  <c r="E19"/>
  <c r="E5"/>
  <c r="C19"/>
  <c r="C14"/>
  <c r="C22"/>
  <c r="C6"/>
  <c r="C12"/>
  <c r="C16"/>
  <c r="C11"/>
  <c r="C18"/>
  <c r="C17"/>
  <c r="C13"/>
  <c r="C21"/>
  <c r="C9"/>
  <c r="C23"/>
  <c r="C15"/>
  <c r="C20"/>
  <c r="C8"/>
  <c r="C10"/>
  <c r="C7"/>
  <c r="C5"/>
  <c r="F24"/>
  <c r="F18"/>
  <c r="F10"/>
  <c r="F19"/>
  <c r="F7"/>
  <c r="F15"/>
  <c r="F22"/>
  <c r="F13"/>
  <c r="F8"/>
  <c r="F20"/>
  <c r="F17"/>
  <c r="F12"/>
  <c r="F11"/>
  <c r="F5"/>
  <c r="F6"/>
  <c r="F21"/>
  <c r="F16"/>
  <c r="F23"/>
  <c r="F9"/>
  <c r="F14"/>
  <c r="E24"/>
  <c r="C24"/>
</calcChain>
</file>

<file path=xl/sharedStrings.xml><?xml version="1.0" encoding="utf-8"?>
<sst xmlns="http://schemas.openxmlformats.org/spreadsheetml/2006/main" count="333" uniqueCount="149">
  <si>
    <t>Female</t>
  </si>
  <si>
    <t>Male</t>
  </si>
  <si>
    <t>Anti-Discrimination Commission Qld</t>
  </si>
  <si>
    <t>Comm for Children &amp; Young People &amp; Child Guardian</t>
  </si>
  <si>
    <t>Electoral Commission Qld</t>
  </si>
  <si>
    <t>Justice and Attorney-General</t>
  </si>
  <si>
    <t>Legal Aid</t>
  </si>
  <si>
    <t>Museum</t>
  </si>
  <si>
    <t>Police</t>
  </si>
  <si>
    <t>Premier and Cabinet</t>
  </si>
  <si>
    <t>Public Trust</t>
  </si>
  <si>
    <t>Qld Art Gallery</t>
  </si>
  <si>
    <t>Qld Audit Office</t>
  </si>
  <si>
    <t>State Library</t>
  </si>
  <si>
    <t>Total</t>
  </si>
  <si>
    <t xml:space="preserve"> </t>
  </si>
  <si>
    <t>Permanent</t>
  </si>
  <si>
    <t>Temporary</t>
  </si>
  <si>
    <t>Casual</t>
  </si>
  <si>
    <t>Contract</t>
  </si>
  <si>
    <t>Full Time</t>
  </si>
  <si>
    <t>Part Time</t>
  </si>
  <si>
    <t>30,000 - 39,999</t>
  </si>
  <si>
    <t>40,000 - 49,999</t>
  </si>
  <si>
    <t>50,000 - 59,999</t>
  </si>
  <si>
    <t>60,000 - 69,999</t>
  </si>
  <si>
    <t>70,000 - 79,999</t>
  </si>
  <si>
    <t>80,000 - 89,999</t>
  </si>
  <si>
    <t>90,000 - 99,999</t>
  </si>
  <si>
    <t>19 and less</t>
  </si>
  <si>
    <t>20 - 24</t>
  </si>
  <si>
    <t>25 - 29</t>
  </si>
  <si>
    <t>30 - 34</t>
  </si>
  <si>
    <t>35 - 39</t>
  </si>
  <si>
    <t>40 - 44</t>
  </si>
  <si>
    <t>45 - 49</t>
  </si>
  <si>
    <t>50 - 54</t>
  </si>
  <si>
    <t>55 - 59</t>
  </si>
  <si>
    <t>60 - 64</t>
  </si>
  <si>
    <t>65 and Over</t>
  </si>
  <si>
    <t>Fitzroy</t>
  </si>
  <si>
    <t>Gold Coast</t>
  </si>
  <si>
    <t>Mackay</t>
  </si>
  <si>
    <t>Sunshine Coast</t>
  </si>
  <si>
    <t>Queensland</t>
  </si>
  <si>
    <t>FTE</t>
  </si>
  <si>
    <t>Community Safety</t>
  </si>
  <si>
    <t>Public Service Commission</t>
  </si>
  <si>
    <t>Transport &amp; Main Roads</t>
  </si>
  <si>
    <t>Agency</t>
  </si>
  <si>
    <t>Appointment Type</t>
  </si>
  <si>
    <t>Either permanent, temporary or casual (refer to specific definitions for each term).</t>
  </si>
  <si>
    <t>Average Age</t>
  </si>
  <si>
    <t>Casual Employment</t>
  </si>
  <si>
    <t>Employment Status</t>
  </si>
  <si>
    <t>Either full-time, part-time, casual (refer to specific definitions for each term).</t>
  </si>
  <si>
    <t>Full-time</t>
  </si>
  <si>
    <t>An employee who works full-time hours as specified in the award or agreement under which the employee is engaged.</t>
  </si>
  <si>
    <t>Full-time Equivalent (FTE)</t>
  </si>
  <si>
    <t>The hours worked by several part-time or casual employees, added together, may be required to make one full-time equivalent employee.</t>
  </si>
  <si>
    <t>Location</t>
  </si>
  <si>
    <t>Part-time</t>
  </si>
  <si>
    <t>An employee who works less than full-time hours and performs those duties on a regular basis.</t>
  </si>
  <si>
    <t>Permanent Employment</t>
  </si>
  <si>
    <t>An employee who is employed on a continuing basis to perform ongoing functions.</t>
  </si>
  <si>
    <t>Temporary Employment</t>
  </si>
  <si>
    <t>Casual employees are not permanent employees and normally work less than full-time hours as prescribed by the applicable industrial instrument. Casual employment attracts the payment of a loading (as prescribed by the applicable industrial instrument) in lieu of sick and recreation leave.
Casual employment is characterised by its ad hoc nature with each engagement standing alone. However, because of historical factors there are instances where employees have been employed as casuals on a regular and systematic basis over a long period of time. This is normally not within the strict definition of the term and many such employees should be properly classified as temporaries or part-timers. 
The difference between casual employment and temporary employment is that casual employment attracts the loading in lieu of sick and recreation leave whereas temporaries will generally receive the same entitlements as full-time employees.</t>
  </si>
  <si>
    <t>Temporary employees are employed for fixed term engagements of specific periods of time. The circumstances for engaging temporary employees are many and include specific budget allocation for particular projects, replacing permanent employees who are absent from their substantive position or assistance required to meet peak workloads. 
Temporary employees are generally employed on the same conditions as permanent employees as prescribed by the applicable industrial instrument.</t>
  </si>
  <si>
    <t>29,999 and Less</t>
  </si>
  <si>
    <t>100,000 - 109,999</t>
  </si>
  <si>
    <t>110,000 - 119,999</t>
  </si>
  <si>
    <t>120,000 and Over</t>
  </si>
  <si>
    <t>AO1/2</t>
  </si>
  <si>
    <t>AO3</t>
  </si>
  <si>
    <t>AO4</t>
  </si>
  <si>
    <t>AO5</t>
  </si>
  <si>
    <t>AO6</t>
  </si>
  <si>
    <t>AO7</t>
  </si>
  <si>
    <t>AO8</t>
  </si>
  <si>
    <t>Health Quality Complaints Commission</t>
  </si>
  <si>
    <t>Queensland Public Service</t>
  </si>
  <si>
    <t>$</t>
  </si>
  <si>
    <t>Aboriginal &amp; Torres Strait Islander &amp; Multicultural Affairs</t>
  </si>
  <si>
    <t>Agriculture Fisheries &amp; Forestry</t>
  </si>
  <si>
    <t>Communities Child Safety &amp; Disability Services</t>
  </si>
  <si>
    <t>Education Training &amp; Employment</t>
  </si>
  <si>
    <t>Energy &amp; Water Supply</t>
  </si>
  <si>
    <t>Environment &amp; Heritage Protection</t>
  </si>
  <si>
    <t>Health</t>
  </si>
  <si>
    <t>Housing &amp; Public Works</t>
  </si>
  <si>
    <t>Local Government</t>
  </si>
  <si>
    <t>National Parks Recreation Sport &amp; Racing</t>
  </si>
  <si>
    <t>Natural Resources &amp; Mines</t>
  </si>
  <si>
    <t>Qld Treasury &amp; Trade</t>
  </si>
  <si>
    <t>Science Information Technology Innovation &amp; the Arts</t>
  </si>
  <si>
    <t>State Development Infrastructure &amp; Planning</t>
  </si>
  <si>
    <t>Tourism Major Events Small Business &amp; Commonwealth Games</t>
  </si>
  <si>
    <t>Statistical Area 4 as defined in the Australian Statistical Geography Standard (ASGS) by the Australian Bureau of Statistics.  This is based on the location of an employee’s work headquarters.</t>
  </si>
  <si>
    <t>Brisbane - West</t>
  </si>
  <si>
    <t>Wide Bay</t>
  </si>
  <si>
    <t>Brisbane - East</t>
  </si>
  <si>
    <t>Toowoomba</t>
  </si>
  <si>
    <t>Moreton Bay - South</t>
  </si>
  <si>
    <t>Darling Downs - Maranoa</t>
  </si>
  <si>
    <t>Brisbane - North</t>
  </si>
  <si>
    <t>Cairns</t>
  </si>
  <si>
    <t>Moreton Bay - North</t>
  </si>
  <si>
    <t>Ipswich</t>
  </si>
  <si>
    <t>Logan - Beaudesert</t>
  </si>
  <si>
    <t>Townsville</t>
  </si>
  <si>
    <t>Brisbane - South</t>
  </si>
  <si>
    <t>Brisbane Inner City</t>
  </si>
  <si>
    <t>Queensland - Outback</t>
  </si>
  <si>
    <t>Statistical Area 4</t>
  </si>
  <si>
    <t>% of FTE</t>
  </si>
  <si>
    <t>Mar 2013</t>
  </si>
  <si>
    <t>Includes employees of the Senior Executive Service and the Chief Executive Service and those employed under Section 122 of the Public Service Act 2008 or similar legislation in other relevant Acts.</t>
  </si>
  <si>
    <t>Average Annual Earnings (FTE)</t>
  </si>
  <si>
    <t>% Quarterly Variance in FTE</t>
  </si>
  <si>
    <t>Jun 2013</t>
  </si>
  <si>
    <t>Staff Full Time Equivalents (FTE) by Agency by Appointment Type, June 2013</t>
  </si>
  <si>
    <t>Staff (Headcount) by Agency by Appointment Type, June 2013</t>
  </si>
  <si>
    <t>Qld Public Service</t>
  </si>
  <si>
    <t>Managers</t>
  </si>
  <si>
    <t>Professionals</t>
  </si>
  <si>
    <t>Technicians and Trades Workers</t>
  </si>
  <si>
    <t>Community and Personal Service Workers</t>
  </si>
  <si>
    <t>Clerical and Administrative Workers</t>
  </si>
  <si>
    <t>Sales Workers</t>
  </si>
  <si>
    <t>Machinery Operators and Drivers</t>
  </si>
  <si>
    <t>Labourers</t>
  </si>
  <si>
    <t>ANZSCO (Occupation Code)</t>
  </si>
  <si>
    <t>Local Government, Community Recovery and Resilience</t>
  </si>
  <si>
    <t>Average annual earnings (FTE) are the earnings as if an employee were working full-time.  
Average annual earnings are calculated on the salary and regular allowances paid to employees.  Average annual earnings do not include one-off or sporadic payments such as travelling allowances.  Information on earnings is collected as at the snapshot date and is extrapolated over a 12-month period.</t>
  </si>
  <si>
    <t>ANZSCO (Australian and New Zealand Standard Classification of Occupations) is an industry standard coding system that attributes a six digit code to a position to describe the occupation being performed.  This report contains a table at the highest summary level.
The professionals group includes teachers, higher level nurses, health practitioners and doctors among others.
The community and personal workers group includes police, teacher aides, lower level nurses, ambulance officers and fire fighters among others.</t>
  </si>
  <si>
    <t>Figure 2: Gender by Appointment Type (FTE)</t>
  </si>
  <si>
    <t>Figure 3: Employment Status (Headcount) by Gender</t>
  </si>
  <si>
    <t>Figure 4: Annual Earnings (FTE) by Gender</t>
  </si>
  <si>
    <t>Figure 5:  Average Annual Earnings (FTE) by Appointment Type and Gender</t>
  </si>
  <si>
    <t>Figure 7:  Age Distribution (FTE) by Gender</t>
  </si>
  <si>
    <t>Fingure 8:  Average Age by Australian Bureau of Statistics (ABS) Statistical Area 4 (Qld only)</t>
  </si>
  <si>
    <t>Figure 9:  FTE by Statistical Area 4 (Qld only)</t>
  </si>
  <si>
    <t>Figure 10:  Full time Equivalent Employees by Occupation</t>
  </si>
  <si>
    <t>(based on Australian Bureau of Statistics ANZSCO coding)</t>
  </si>
  <si>
    <t>Schedule 1</t>
  </si>
  <si>
    <t>Definition of Terms</t>
  </si>
  <si>
    <t>Figure 6:  Adminisitrative Officer (AO) Classifications (FTE)</t>
  </si>
  <si>
    <t>Statistical Area (Qld only)</t>
  </si>
  <si>
    <t>Figure 1: Full time Equivalents (FTE) by Agency and Gender</t>
  </si>
</sst>
</file>

<file path=xl/styles.xml><?xml version="1.0" encoding="utf-8"?>
<styleSheet xmlns="http://schemas.openxmlformats.org/spreadsheetml/2006/main">
  <numFmts count="2">
    <numFmt numFmtId="6" formatCode="&quot;$&quot;#,##0;[Red]\-&quot;$&quot;#,##0"/>
    <numFmt numFmtId="164" formatCode="mmm\-yyyy"/>
  </numFmts>
  <fonts count="10">
    <font>
      <sz val="11.5"/>
      <name val="Arial"/>
    </font>
    <font>
      <sz val="8"/>
      <name val="Arial"/>
      <family val="2"/>
    </font>
    <font>
      <sz val="10"/>
      <name val="Arial"/>
      <family val="2"/>
    </font>
    <font>
      <b/>
      <sz val="10"/>
      <name val="Arial"/>
      <family val="2"/>
    </font>
    <font>
      <b/>
      <sz val="10"/>
      <color rgb="FFFF0000"/>
      <name val="Arial"/>
      <family val="2"/>
    </font>
    <font>
      <sz val="11"/>
      <color rgb="FF0000FF"/>
      <name val="Arial"/>
      <family val="2"/>
    </font>
    <font>
      <sz val="10"/>
      <color rgb="FFFF0000"/>
      <name val="Arial"/>
      <family val="2"/>
    </font>
    <font>
      <sz val="10"/>
      <color theme="1"/>
      <name val="Arial"/>
      <family val="2"/>
    </font>
    <font>
      <i/>
      <sz val="10"/>
      <name val="Arial"/>
      <family val="2"/>
    </font>
    <font>
      <sz val="9"/>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96">
    <xf numFmtId="0" fontId="0" fillId="0" borderId="0" xfId="0"/>
    <xf numFmtId="0" fontId="2" fillId="0" borderId="1" xfId="0" applyFont="1" applyBorder="1"/>
    <xf numFmtId="0" fontId="2" fillId="0" borderId="0" xfId="0" applyFont="1"/>
    <xf numFmtId="10" fontId="2" fillId="0" borderId="1" xfId="0" applyNumberFormat="1" applyFont="1" applyBorder="1"/>
    <xf numFmtId="0" fontId="3" fillId="0" borderId="0" xfId="0" applyFont="1"/>
    <xf numFmtId="4" fontId="2" fillId="0" borderId="0" xfId="0" applyNumberFormat="1" applyFont="1"/>
    <xf numFmtId="3" fontId="2" fillId="0" borderId="0" xfId="0" applyNumberFormat="1" applyFont="1"/>
    <xf numFmtId="0" fontId="2" fillId="0" borderId="1" xfId="0" applyFont="1" applyBorder="1" applyAlignment="1">
      <alignment vertical="top" wrapText="1"/>
    </xf>
    <xf numFmtId="10" fontId="2" fillId="0" borderId="0" xfId="0" applyNumberFormat="1" applyFont="1"/>
    <xf numFmtId="0" fontId="2" fillId="2" borderId="0" xfId="0" applyFont="1" applyFill="1"/>
    <xf numFmtId="0" fontId="2" fillId="0" borderId="1" xfId="0" applyFont="1" applyBorder="1" applyAlignment="1">
      <alignment vertical="top"/>
    </xf>
    <xf numFmtId="4" fontId="2" fillId="0" borderId="1" xfId="0" applyNumberFormat="1" applyFont="1" applyBorder="1" applyAlignment="1">
      <alignment vertical="top"/>
    </xf>
    <xf numFmtId="0" fontId="2" fillId="0" borderId="0" xfId="0" applyFont="1" applyAlignment="1">
      <alignment vertical="top"/>
    </xf>
    <xf numFmtId="0" fontId="2" fillId="2" borderId="0" xfId="0" applyFont="1" applyFill="1" applyAlignment="1">
      <alignment vertical="top"/>
    </xf>
    <xf numFmtId="4" fontId="2" fillId="0" borderId="0" xfId="0" applyNumberFormat="1" applyFont="1" applyAlignment="1">
      <alignment vertical="top"/>
    </xf>
    <xf numFmtId="10" fontId="2" fillId="0" borderId="1" xfId="0" applyNumberFormat="1" applyFont="1" applyBorder="1" applyAlignment="1">
      <alignment vertical="top"/>
    </xf>
    <xf numFmtId="0" fontId="2" fillId="0" borderId="1" xfId="0" applyFont="1" applyBorder="1" applyAlignment="1">
      <alignment horizontal="left" vertical="top" wrapText="1"/>
    </xf>
    <xf numFmtId="0" fontId="3" fillId="0" borderId="1" xfId="0" applyFont="1" applyBorder="1" applyAlignment="1">
      <alignment horizontal="center" vertical="top"/>
    </xf>
    <xf numFmtId="0" fontId="2" fillId="0" borderId="1" xfId="0" applyFont="1" applyFill="1" applyBorder="1" applyAlignment="1">
      <alignment vertical="top" wrapText="1"/>
    </xf>
    <xf numFmtId="0" fontId="2" fillId="0" borderId="0" xfId="0" applyFont="1" applyAlignment="1">
      <alignmen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2" fillId="2" borderId="0" xfId="0" applyFont="1" applyFill="1" applyAlignment="1">
      <alignment horizontal="left" vertical="top"/>
    </xf>
    <xf numFmtId="0" fontId="2" fillId="0" borderId="0" xfId="0" applyFont="1" applyAlignment="1">
      <alignment horizontal="left"/>
    </xf>
    <xf numFmtId="6" fontId="2" fillId="0" borderId="0" xfId="0" applyNumberFormat="1" applyFont="1"/>
    <xf numFmtId="0" fontId="4" fillId="0" borderId="0" xfId="0" applyFont="1"/>
    <xf numFmtId="0" fontId="2" fillId="0" borderId="0" xfId="0" applyNumberFormat="1" applyFont="1"/>
    <xf numFmtId="0" fontId="2" fillId="2" borderId="2" xfId="0" applyFont="1" applyFill="1" applyBorder="1" applyAlignment="1">
      <alignment vertical="top" wrapText="1"/>
    </xf>
    <xf numFmtId="0" fontId="5" fillId="0" borderId="0" xfId="0" applyFont="1"/>
    <xf numFmtId="0" fontId="3" fillId="0" borderId="0" xfId="0" applyFont="1" applyBorder="1" applyAlignment="1"/>
    <xf numFmtId="17" fontId="6" fillId="0" borderId="0" xfId="0" applyNumberFormat="1" applyFont="1"/>
    <xf numFmtId="0" fontId="6" fillId="0" borderId="0" xfId="0" applyFont="1"/>
    <xf numFmtId="0" fontId="2" fillId="2" borderId="3" xfId="0" applyFont="1" applyFill="1" applyBorder="1" applyAlignment="1">
      <alignment horizontal="left" vertical="top" wrapText="1"/>
    </xf>
    <xf numFmtId="4" fontId="2" fillId="0" borderId="1" xfId="0" applyNumberFormat="1" applyFont="1" applyBorder="1"/>
    <xf numFmtId="10" fontId="2" fillId="0" borderId="0" xfId="0" applyNumberFormat="1" applyFont="1" applyAlignment="1">
      <alignment vertical="top"/>
    </xf>
    <xf numFmtId="0" fontId="2" fillId="2" borderId="1" xfId="0" applyNumberFormat="1" applyFont="1" applyFill="1" applyBorder="1" applyAlignment="1">
      <alignment vertical="top" wrapText="1"/>
    </xf>
    <xf numFmtId="4" fontId="7" fillId="0" borderId="1" xfId="0" applyNumberFormat="1" applyFont="1" applyFill="1" applyBorder="1"/>
    <xf numFmtId="10" fontId="7" fillId="0" borderId="1" xfId="0" applyNumberFormat="1" applyFont="1" applyFill="1" applyBorder="1"/>
    <xf numFmtId="0" fontId="2" fillId="0" borderId="1" xfId="0" applyFont="1" applyBorder="1" applyAlignment="1">
      <alignment horizontal="center"/>
    </xf>
    <xf numFmtId="0" fontId="7" fillId="0" borderId="1" xfId="0" applyFont="1" applyFill="1" applyBorder="1"/>
    <xf numFmtId="0" fontId="2" fillId="0" borderId="3" xfId="0" applyFont="1" applyBorder="1" applyAlignment="1">
      <alignment horizontal="left" vertical="top" wrapText="1"/>
    </xf>
    <xf numFmtId="3" fontId="2" fillId="0" borderId="1" xfId="0" applyNumberFormat="1" applyFont="1" applyBorder="1"/>
    <xf numFmtId="6" fontId="2" fillId="0" borderId="1" xfId="0" applyNumberFormat="1" applyFont="1" applyBorder="1"/>
    <xf numFmtId="3" fontId="7" fillId="0" borderId="1" xfId="0" applyNumberFormat="1" applyFont="1" applyFill="1" applyBorder="1"/>
    <xf numFmtId="10" fontId="0" fillId="0" borderId="0" xfId="0" applyNumberFormat="1"/>
    <xf numFmtId="0" fontId="7" fillId="0" borderId="0" xfId="0" applyFont="1"/>
    <xf numFmtId="10" fontId="7" fillId="0" borderId="1" xfId="0" applyNumberFormat="1" applyFont="1" applyFill="1" applyBorder="1" applyAlignment="1">
      <alignment horizontal="right"/>
    </xf>
    <xf numFmtId="0" fontId="2" fillId="0" borderId="0" xfId="0" applyFont="1" applyFill="1"/>
    <xf numFmtId="0" fontId="2" fillId="0" borderId="0" xfId="0" applyFont="1" applyFill="1" applyBorder="1" applyAlignment="1">
      <alignment vertical="center"/>
    </xf>
    <xf numFmtId="0" fontId="2" fillId="0" borderId="4" xfId="0" applyFont="1" applyFill="1" applyBorder="1" applyAlignment="1">
      <alignment vertical="center"/>
    </xf>
    <xf numFmtId="0" fontId="3" fillId="0" borderId="1" xfId="0" applyFont="1" applyFill="1" applyBorder="1" applyAlignment="1">
      <alignment horizontal="center"/>
    </xf>
    <xf numFmtId="0" fontId="2" fillId="0" borderId="1" xfId="0" applyFont="1" applyFill="1" applyBorder="1" applyAlignment="1">
      <alignment vertical="top"/>
    </xf>
    <xf numFmtId="3" fontId="2" fillId="0" borderId="1" xfId="0" applyNumberFormat="1" applyFont="1" applyFill="1" applyBorder="1"/>
    <xf numFmtId="0" fontId="2" fillId="0" borderId="0" xfId="0" applyFont="1" applyFill="1" applyAlignment="1">
      <alignment vertical="top"/>
    </xf>
    <xf numFmtId="0" fontId="3" fillId="0" borderId="0" xfId="0" applyFont="1" applyFill="1"/>
    <xf numFmtId="0" fontId="2" fillId="0" borderId="4" xfId="0" applyFont="1" applyFill="1" applyBorder="1" applyAlignment="1">
      <alignment horizontal="center" vertical="center"/>
    </xf>
    <xf numFmtId="10" fontId="3" fillId="0" borderId="0" xfId="0" applyNumberFormat="1" applyFont="1"/>
    <xf numFmtId="10" fontId="4" fillId="0" borderId="0" xfId="0" applyNumberFormat="1" applyFont="1"/>
    <xf numFmtId="0" fontId="2" fillId="2" borderId="1" xfId="0" applyFont="1" applyFill="1" applyBorder="1" applyAlignment="1">
      <alignment horizontal="center"/>
    </xf>
    <xf numFmtId="0" fontId="3" fillId="0" borderId="0" xfId="0" applyFont="1" applyBorder="1"/>
    <xf numFmtId="0" fontId="2" fillId="0" borderId="0" xfId="0" applyFont="1" applyBorder="1"/>
    <xf numFmtId="0" fontId="2" fillId="0" borderId="0" xfId="0" applyFont="1" applyBorder="1" applyAlignment="1">
      <alignment vertical="top" wrapText="1"/>
    </xf>
    <xf numFmtId="10" fontId="2" fillId="0" borderId="0" xfId="0" applyNumberFormat="1" applyFont="1" applyBorder="1" applyAlignment="1">
      <alignment vertical="top" wrapText="1"/>
    </xf>
    <xf numFmtId="4" fontId="2" fillId="0" borderId="0" xfId="0" applyNumberFormat="1" applyFont="1" applyBorder="1"/>
    <xf numFmtId="10" fontId="2" fillId="0" borderId="0" xfId="0" applyNumberFormat="1" applyFont="1" applyBorder="1"/>
    <xf numFmtId="4" fontId="3" fillId="0" borderId="0" xfId="0" applyNumberFormat="1" applyFont="1" applyBorder="1"/>
    <xf numFmtId="10" fontId="3" fillId="0" borderId="0" xfId="0" applyNumberFormat="1" applyFont="1" applyBorder="1"/>
    <xf numFmtId="17" fontId="6" fillId="0" borderId="0" xfId="0" applyNumberFormat="1" applyFont="1" applyBorder="1"/>
    <xf numFmtId="0" fontId="4" fillId="0" borderId="0" xfId="0" applyFont="1" applyBorder="1"/>
    <xf numFmtId="3" fontId="7" fillId="0" borderId="0" xfId="0" applyNumberFormat="1" applyFont="1" applyFill="1" applyBorder="1"/>
    <xf numFmtId="0" fontId="8" fillId="0" borderId="0" xfId="0" applyFont="1"/>
    <xf numFmtId="0" fontId="2"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xf numFmtId="0" fontId="2" fillId="0" borderId="2" xfId="0" applyFont="1" applyBorder="1" applyAlignment="1">
      <alignment vertical="top" wrapText="1"/>
    </xf>
    <xf numFmtId="4" fontId="2" fillId="0" borderId="2" xfId="0" applyNumberFormat="1" applyFont="1" applyBorder="1"/>
    <xf numFmtId="0" fontId="2" fillId="0" borderId="2" xfId="0" applyFont="1" applyBorder="1"/>
    <xf numFmtId="0" fontId="3" fillId="0" borderId="0" xfId="0" applyFont="1" applyAlignment="1">
      <alignment horizontal="left"/>
    </xf>
    <xf numFmtId="0" fontId="2" fillId="2" borderId="1" xfId="0" applyFont="1" applyFill="1" applyBorder="1" applyAlignment="1">
      <alignment vertical="top" wrapText="1"/>
    </xf>
    <xf numFmtId="0" fontId="2" fillId="0" borderId="1" xfId="0" applyFont="1" applyFill="1" applyBorder="1" applyAlignment="1">
      <alignment horizontal="center"/>
    </xf>
    <xf numFmtId="0" fontId="2" fillId="0" borderId="1" xfId="0" applyFont="1" applyBorder="1" applyAlignment="1">
      <alignment horizontal="center" vertical="top"/>
    </xf>
    <xf numFmtId="0" fontId="2" fillId="0" borderId="1" xfId="0" applyFont="1" applyFill="1" applyBorder="1" applyAlignment="1">
      <alignment horizontal="center" vertical="top"/>
    </xf>
    <xf numFmtId="0" fontId="2" fillId="0" borderId="1" xfId="0" applyFont="1" applyBorder="1" applyAlignment="1"/>
    <xf numFmtId="0" fontId="2" fillId="0" borderId="3" xfId="0" applyFont="1" applyBorder="1"/>
    <xf numFmtId="0" fontId="2" fillId="0" borderId="2" xfId="0" applyFont="1" applyBorder="1" applyAlignment="1">
      <alignment horizontal="center"/>
    </xf>
    <xf numFmtId="9" fontId="7" fillId="0" borderId="1" xfId="0" applyNumberFormat="1" applyFont="1" applyFill="1" applyBorder="1" applyAlignment="1">
      <alignment horizontal="right"/>
    </xf>
    <xf numFmtId="9" fontId="2" fillId="0" borderId="1" xfId="0" applyNumberFormat="1" applyFont="1" applyBorder="1"/>
    <xf numFmtId="0" fontId="2" fillId="2" borderId="3" xfId="0" applyFont="1" applyFill="1" applyBorder="1" applyAlignment="1">
      <alignment horizontal="center"/>
    </xf>
    <xf numFmtId="164" fontId="2" fillId="2" borderId="1" xfId="0" quotePrefix="1" applyNumberFormat="1"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7" fontId="2" fillId="0" borderId="1" xfId="0" applyNumberFormat="1" applyFont="1" applyBorder="1" applyAlignment="1">
      <alignment horizontal="center"/>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2" fillId="0" borderId="1" xfId="0" applyFont="1" applyBorder="1" applyAlignment="1">
      <alignment horizontal="center"/>
    </xf>
  </cellXfs>
  <cellStyles count="1">
    <cellStyle name="Normal" xfId="0" builtinId="0"/>
  </cellStyles>
  <dxfs count="0"/>
  <tableStyles count="0" defaultTableStyle="TableStyleMedium9" defaultPivotStyle="PivotStyleLight16"/>
  <colors>
    <mruColors>
      <color rgb="FFFFCC00"/>
      <color rgb="FF800000"/>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plotArea>
      <c:layout/>
      <c:barChart>
        <c:barDir val="col"/>
        <c:grouping val="stacked"/>
        <c:ser>
          <c:idx val="0"/>
          <c:order val="0"/>
          <c:tx>
            <c:strRef>
              <c:f>age!#REF!</c:f>
              <c:strCache>
                <c:ptCount val="1"/>
                <c:pt idx="0">
                  <c:v>#REF!</c:v>
                </c:pt>
              </c:strCache>
            </c:strRef>
          </c:tx>
          <c:spPr>
            <a:solidFill>
              <a:srgbClr val="3366FF"/>
            </a:solidFill>
            <a:ln w="12700">
              <a:solidFill>
                <a:srgbClr val="000000"/>
              </a:solidFill>
              <a:prstDash val="solid"/>
            </a:ln>
          </c:spPr>
          <c:cat>
            <c:numRef>
              <c:f>age!#REF!</c:f>
              <c:numCache>
                <c:formatCode>General</c:formatCode>
                <c:ptCount val="1"/>
                <c:pt idx="0">
                  <c:v>1</c:v>
                </c:pt>
              </c:numCache>
            </c:numRef>
          </c:cat>
          <c:val>
            <c:numRef>
              <c:f>age!#REF!</c:f>
              <c:numCache>
                <c:formatCode>General</c:formatCode>
                <c:ptCount val="1"/>
                <c:pt idx="0">
                  <c:v>1</c:v>
                </c:pt>
              </c:numCache>
            </c:numRef>
          </c:val>
        </c:ser>
        <c:ser>
          <c:idx val="1"/>
          <c:order val="1"/>
          <c:tx>
            <c:strRef>
              <c:f>age!#REF!</c:f>
              <c:strCache>
                <c:ptCount val="1"/>
                <c:pt idx="0">
                  <c:v>#REF!</c:v>
                </c:pt>
              </c:strCache>
            </c:strRef>
          </c:tx>
          <c:spPr>
            <a:solidFill>
              <a:srgbClr val="FFCC00"/>
            </a:solidFill>
            <a:ln w="12700">
              <a:solidFill>
                <a:srgbClr val="000000"/>
              </a:solidFill>
              <a:prstDash val="solid"/>
            </a:ln>
          </c:spPr>
          <c:cat>
            <c:numRef>
              <c:f>age!#REF!</c:f>
              <c:numCache>
                <c:formatCode>General</c:formatCode>
                <c:ptCount val="1"/>
                <c:pt idx="0">
                  <c:v>1</c:v>
                </c:pt>
              </c:numCache>
            </c:numRef>
          </c:cat>
          <c:val>
            <c:numRef>
              <c:f>age!#REF!</c:f>
              <c:numCache>
                <c:formatCode>General</c:formatCode>
                <c:ptCount val="1"/>
                <c:pt idx="0">
                  <c:v>1</c:v>
                </c:pt>
              </c:numCache>
            </c:numRef>
          </c:val>
        </c:ser>
        <c:overlap val="100"/>
        <c:axId val="114929664"/>
        <c:axId val="114931200"/>
      </c:barChart>
      <c:catAx>
        <c:axId val="114929664"/>
        <c:scaling>
          <c:orientation val="minMax"/>
        </c:scaling>
        <c:axPos val="b"/>
        <c:numFmt formatCode="General" sourceLinked="1"/>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114931200"/>
        <c:crosses val="autoZero"/>
        <c:lblAlgn val="ctr"/>
        <c:lblOffset val="100"/>
        <c:tickMarkSkip val="1"/>
      </c:catAx>
      <c:valAx>
        <c:axId val="114931200"/>
        <c:scaling>
          <c:orientation val="minMax"/>
          <c:max val="1"/>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14929664"/>
        <c:crosses val="autoZero"/>
        <c:crossBetween val="between"/>
        <c:majorUnit val="0.2"/>
      </c:valAx>
      <c:dTable>
        <c:showHorzBorder val="1"/>
        <c:showVertBorder val="1"/>
        <c:showOutline val="1"/>
        <c:showKeys val="1"/>
        <c:spPr>
          <a:ln w="3175">
            <a:solidFill>
              <a:srgbClr val="000000"/>
            </a:solidFill>
            <a:prstDash val="solid"/>
          </a:ln>
        </c:spPr>
        <c:txPr>
          <a:bodyPr/>
          <a:lstStyle/>
          <a:p>
            <a:pPr rtl="0">
              <a:defRPr sz="175"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327660</xdr:colOff>
      <xdr:row>1</xdr:row>
      <xdr:rowOff>0</xdr:rowOff>
    </xdr:to>
    <xdr:graphicFrame macro="">
      <xdr:nvGraphicFramePr>
        <xdr:cNvPr id="41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6"/>
  <sheetViews>
    <sheetView tabSelected="1" zoomScaleNormal="100" workbookViewId="0">
      <selection activeCell="C1" sqref="C1"/>
    </sheetView>
  </sheetViews>
  <sheetFormatPr defaultColWidth="8.75" defaultRowHeight="12.75"/>
  <cols>
    <col min="1" max="1" width="39.25" style="2" customWidth="1"/>
    <col min="2" max="2" width="10.75" style="2" bestFit="1" customWidth="1"/>
    <col min="3" max="3" width="9.625" style="2" bestFit="1" customWidth="1"/>
    <col min="4" max="4" width="10.75" style="2" bestFit="1" customWidth="1"/>
    <col min="5" max="5" width="10.375" style="2" bestFit="1" customWidth="1"/>
    <col min="6" max="6" width="9.625" style="2" bestFit="1" customWidth="1"/>
    <col min="7" max="7" width="10.75" style="2" bestFit="1" customWidth="1"/>
    <col min="8" max="16384" width="8.75" style="2"/>
  </cols>
  <sheetData>
    <row r="1" spans="1:8">
      <c r="A1" s="4" t="s">
        <v>148</v>
      </c>
    </row>
    <row r="3" spans="1:8" ht="14.25" customHeight="1">
      <c r="A3" s="90" t="s">
        <v>49</v>
      </c>
      <c r="B3" s="88" t="s">
        <v>115</v>
      </c>
      <c r="C3" s="89"/>
      <c r="D3" s="89"/>
      <c r="E3" s="88" t="s">
        <v>119</v>
      </c>
      <c r="F3" s="89"/>
      <c r="G3" s="89"/>
    </row>
    <row r="4" spans="1:8">
      <c r="A4" s="91"/>
      <c r="B4" s="58" t="s">
        <v>0</v>
      </c>
      <c r="C4" s="58" t="s">
        <v>1</v>
      </c>
      <c r="D4" s="58" t="s">
        <v>14</v>
      </c>
      <c r="E4" s="58" t="s">
        <v>0</v>
      </c>
      <c r="F4" s="58" t="s">
        <v>1</v>
      </c>
      <c r="G4" s="58" t="s">
        <v>14</v>
      </c>
    </row>
    <row r="5" spans="1:8" ht="12.75" customHeight="1">
      <c r="A5" s="7" t="s">
        <v>82</v>
      </c>
      <c r="B5" s="1">
        <v>203.4</v>
      </c>
      <c r="C5" s="1">
        <v>109</v>
      </c>
      <c r="D5" s="1">
        <v>312.39999999999998</v>
      </c>
      <c r="E5" s="33">
        <v>208.55</v>
      </c>
      <c r="F5" s="33">
        <v>110.01</v>
      </c>
      <c r="G5" s="1">
        <v>318.56</v>
      </c>
    </row>
    <row r="6" spans="1:8">
      <c r="A6" s="7" t="s">
        <v>83</v>
      </c>
      <c r="B6" s="1">
        <v>857.96</v>
      </c>
      <c r="C6" s="33">
        <v>1348.27</v>
      </c>
      <c r="D6" s="33">
        <v>2206.23</v>
      </c>
      <c r="E6" s="33">
        <v>820.35</v>
      </c>
      <c r="F6" s="33">
        <v>1304.19</v>
      </c>
      <c r="G6" s="33">
        <v>2124.54</v>
      </c>
      <c r="H6" s="5"/>
    </row>
    <row r="7" spans="1:8">
      <c r="A7" s="7" t="s">
        <v>2</v>
      </c>
      <c r="B7" s="1">
        <v>21.2</v>
      </c>
      <c r="C7" s="1">
        <v>10</v>
      </c>
      <c r="D7" s="1">
        <v>31.2</v>
      </c>
      <c r="E7" s="1">
        <v>21</v>
      </c>
      <c r="F7" s="1">
        <v>9</v>
      </c>
      <c r="G7" s="1">
        <v>30</v>
      </c>
    </row>
    <row r="8" spans="1:8" ht="25.5">
      <c r="A8" s="7" t="s">
        <v>3</v>
      </c>
      <c r="B8" s="1">
        <v>249.3</v>
      </c>
      <c r="C8" s="1">
        <v>75.319999999999993</v>
      </c>
      <c r="D8" s="33">
        <v>324.62</v>
      </c>
      <c r="E8" s="33">
        <v>249.09</v>
      </c>
      <c r="F8" s="33">
        <v>72.319999999999993</v>
      </c>
      <c r="G8" s="1">
        <v>321.41000000000003</v>
      </c>
      <c r="H8" s="5"/>
    </row>
    <row r="9" spans="1:8">
      <c r="A9" s="7" t="s">
        <v>84</v>
      </c>
      <c r="B9" s="33">
        <v>4513.84</v>
      </c>
      <c r="C9" s="33">
        <v>1409.78</v>
      </c>
      <c r="D9" s="33">
        <v>5923.62</v>
      </c>
      <c r="E9" s="33">
        <v>4455.92</v>
      </c>
      <c r="F9" s="33">
        <v>1382.6</v>
      </c>
      <c r="G9" s="33">
        <v>5838.52</v>
      </c>
      <c r="H9" s="5"/>
    </row>
    <row r="10" spans="1:8">
      <c r="A10" s="7" t="s">
        <v>46</v>
      </c>
      <c r="B10" s="33">
        <v>3413.14</v>
      </c>
      <c r="C10" s="33">
        <v>7173.45</v>
      </c>
      <c r="D10" s="33">
        <v>10586.59</v>
      </c>
      <c r="E10" s="33">
        <v>3471.89</v>
      </c>
      <c r="F10" s="33">
        <v>7183.19</v>
      </c>
      <c r="G10" s="33">
        <v>10655.08</v>
      </c>
      <c r="H10" s="5"/>
    </row>
    <row r="11" spans="1:8">
      <c r="A11" s="7" t="s">
        <v>85</v>
      </c>
      <c r="B11" s="33">
        <v>49534.79</v>
      </c>
      <c r="C11" s="33">
        <v>16495.77</v>
      </c>
      <c r="D11" s="33">
        <v>66030.559999999998</v>
      </c>
      <c r="E11" s="33">
        <v>50034.6</v>
      </c>
      <c r="F11" s="33">
        <v>16594.490000000002</v>
      </c>
      <c r="G11" s="33">
        <v>66629.09</v>
      </c>
      <c r="H11" s="5"/>
    </row>
    <row r="12" spans="1:8">
      <c r="A12" s="7" t="s">
        <v>4</v>
      </c>
      <c r="B12" s="1">
        <v>26.48</v>
      </c>
      <c r="C12" s="1">
        <v>24.8</v>
      </c>
      <c r="D12" s="1">
        <v>51.28</v>
      </c>
      <c r="E12" s="1">
        <v>24.32</v>
      </c>
      <c r="F12" s="1">
        <v>21.9</v>
      </c>
      <c r="G12" s="1">
        <v>46.22</v>
      </c>
    </row>
    <row r="13" spans="1:8">
      <c r="A13" s="7" t="s">
        <v>86</v>
      </c>
      <c r="B13" s="1">
        <v>128.82</v>
      </c>
      <c r="C13" s="1">
        <v>125.92</v>
      </c>
      <c r="D13" s="1">
        <v>254.74</v>
      </c>
      <c r="E13" s="1">
        <v>122.76</v>
      </c>
      <c r="F13" s="33">
        <v>119.26</v>
      </c>
      <c r="G13" s="1">
        <v>242.02</v>
      </c>
    </row>
    <row r="14" spans="1:8">
      <c r="A14" s="7" t="s">
        <v>87</v>
      </c>
      <c r="B14" s="1">
        <v>580.11</v>
      </c>
      <c r="C14" s="1">
        <v>428.07</v>
      </c>
      <c r="D14" s="33">
        <v>1008.18</v>
      </c>
      <c r="E14" s="33">
        <v>600.22</v>
      </c>
      <c r="F14" s="33">
        <v>429.17</v>
      </c>
      <c r="G14" s="33">
        <v>1029.3900000000001</v>
      </c>
      <c r="H14" s="5"/>
    </row>
    <row r="15" spans="1:8">
      <c r="A15" s="7" t="s">
        <v>88</v>
      </c>
      <c r="B15" s="33">
        <v>47968.31</v>
      </c>
      <c r="C15" s="33">
        <v>17769.14</v>
      </c>
      <c r="D15" s="33">
        <v>65737.45</v>
      </c>
      <c r="E15" s="33">
        <v>46834.080000000002</v>
      </c>
      <c r="F15" s="33">
        <v>17358.099999999999</v>
      </c>
      <c r="G15" s="33">
        <v>64192.18</v>
      </c>
      <c r="H15" s="5"/>
    </row>
    <row r="16" spans="1:8">
      <c r="A16" s="7" t="s">
        <v>79</v>
      </c>
      <c r="B16" s="1">
        <v>43.43</v>
      </c>
      <c r="C16" s="1">
        <v>18</v>
      </c>
      <c r="D16" s="33">
        <v>61.43</v>
      </c>
      <c r="E16" s="33">
        <v>43.03</v>
      </c>
      <c r="F16" s="33">
        <v>18</v>
      </c>
      <c r="G16" s="1">
        <v>61.03</v>
      </c>
      <c r="H16" s="5"/>
    </row>
    <row r="17" spans="1:8">
      <c r="A17" s="7" t="s">
        <v>89</v>
      </c>
      <c r="B17" s="33">
        <v>1617.95</v>
      </c>
      <c r="C17" s="33">
        <v>2260.35</v>
      </c>
      <c r="D17" s="33">
        <v>3878.3</v>
      </c>
      <c r="E17" s="33">
        <v>1522.22</v>
      </c>
      <c r="F17" s="33">
        <v>2087.61</v>
      </c>
      <c r="G17" s="33">
        <v>3609.83</v>
      </c>
      <c r="H17" s="5"/>
    </row>
    <row r="18" spans="1:8">
      <c r="A18" s="7" t="s">
        <v>5</v>
      </c>
      <c r="B18" s="33">
        <v>2583.1999999999998</v>
      </c>
      <c r="C18" s="33">
        <v>1812.39</v>
      </c>
      <c r="D18" s="33">
        <v>4395.59</v>
      </c>
      <c r="E18" s="33">
        <v>2449.4499999999998</v>
      </c>
      <c r="F18" s="33">
        <v>1778.98</v>
      </c>
      <c r="G18" s="33">
        <v>4228.43</v>
      </c>
      <c r="H18" s="5"/>
    </row>
    <row r="19" spans="1:8">
      <c r="A19" s="7" t="s">
        <v>6</v>
      </c>
      <c r="B19" s="1">
        <v>302.33999999999997</v>
      </c>
      <c r="C19" s="1">
        <v>122.45</v>
      </c>
      <c r="D19" s="1">
        <v>424.79</v>
      </c>
      <c r="E19" s="1">
        <v>303.86</v>
      </c>
      <c r="F19" s="1">
        <v>118</v>
      </c>
      <c r="G19" s="1">
        <v>421.86</v>
      </c>
    </row>
    <row r="20" spans="1:8" ht="25.5">
      <c r="A20" s="7" t="s">
        <v>132</v>
      </c>
      <c r="B20" s="1">
        <v>53.37</v>
      </c>
      <c r="C20" s="1">
        <v>43.54</v>
      </c>
      <c r="D20" s="1">
        <v>96.91</v>
      </c>
      <c r="E20" s="1">
        <v>53.87</v>
      </c>
      <c r="F20" s="1">
        <v>47.58</v>
      </c>
      <c r="G20" s="1">
        <v>101.45</v>
      </c>
    </row>
    <row r="21" spans="1:8">
      <c r="A21" s="7" t="s">
        <v>7</v>
      </c>
      <c r="B21" s="1">
        <v>124.63</v>
      </c>
      <c r="C21" s="1">
        <v>100.43</v>
      </c>
      <c r="D21" s="1">
        <v>225.06</v>
      </c>
      <c r="E21" s="1">
        <v>122.74</v>
      </c>
      <c r="F21" s="33">
        <v>103.49</v>
      </c>
      <c r="G21" s="1">
        <v>226.23</v>
      </c>
    </row>
    <row r="22" spans="1:8">
      <c r="A22" s="7" t="s">
        <v>91</v>
      </c>
      <c r="B22" s="1">
        <v>454.39</v>
      </c>
      <c r="C22" s="1">
        <v>835.07</v>
      </c>
      <c r="D22" s="33">
        <v>1289.46</v>
      </c>
      <c r="E22" s="33">
        <v>458.92</v>
      </c>
      <c r="F22" s="33">
        <v>840.13</v>
      </c>
      <c r="G22" s="33">
        <v>1299.05</v>
      </c>
      <c r="H22" s="5"/>
    </row>
    <row r="23" spans="1:8">
      <c r="A23" s="7" t="s">
        <v>92</v>
      </c>
      <c r="B23" s="33">
        <v>1153.79</v>
      </c>
      <c r="C23" s="33">
        <v>1239.55</v>
      </c>
      <c r="D23" s="33">
        <v>2393.34</v>
      </c>
      <c r="E23" s="33">
        <v>1134.83</v>
      </c>
      <c r="F23" s="33">
        <v>1227.47</v>
      </c>
      <c r="G23" s="33">
        <v>2362.3000000000002</v>
      </c>
      <c r="H23" s="5"/>
    </row>
    <row r="24" spans="1:8">
      <c r="A24" s="7" t="s">
        <v>8</v>
      </c>
      <c r="B24" s="33">
        <v>5028.12</v>
      </c>
      <c r="C24" s="33">
        <v>9510.11</v>
      </c>
      <c r="D24" s="33">
        <v>14538.23</v>
      </c>
      <c r="E24" s="33">
        <v>5034.17</v>
      </c>
      <c r="F24" s="33">
        <v>9561.67</v>
      </c>
      <c r="G24" s="33">
        <v>14595.84</v>
      </c>
      <c r="H24" s="5"/>
    </row>
    <row r="25" spans="1:8">
      <c r="A25" s="7" t="s">
        <v>9</v>
      </c>
      <c r="B25" s="1">
        <v>242.84</v>
      </c>
      <c r="C25" s="1">
        <v>129.26</v>
      </c>
      <c r="D25" s="1">
        <v>372.1</v>
      </c>
      <c r="E25" s="1">
        <v>259.2</v>
      </c>
      <c r="F25" s="1">
        <v>131.93</v>
      </c>
      <c r="G25" s="1">
        <v>391.13</v>
      </c>
    </row>
    <row r="26" spans="1:8">
      <c r="A26" s="7" t="s">
        <v>47</v>
      </c>
      <c r="B26" s="1">
        <v>62.5</v>
      </c>
      <c r="C26" s="1">
        <v>27.6</v>
      </c>
      <c r="D26" s="1">
        <v>90.1</v>
      </c>
      <c r="E26" s="1">
        <v>55.8</v>
      </c>
      <c r="F26" s="1">
        <v>31</v>
      </c>
      <c r="G26" s="1">
        <v>86.8</v>
      </c>
    </row>
    <row r="27" spans="1:8">
      <c r="A27" s="7" t="s">
        <v>10</v>
      </c>
      <c r="B27" s="1">
        <v>371.11</v>
      </c>
      <c r="C27" s="1">
        <v>178.29</v>
      </c>
      <c r="D27" s="1">
        <v>549.4</v>
      </c>
      <c r="E27" s="1">
        <v>368.64</v>
      </c>
      <c r="F27" s="1">
        <v>182.57</v>
      </c>
      <c r="G27" s="1">
        <v>551.21</v>
      </c>
    </row>
    <row r="28" spans="1:8">
      <c r="A28" s="7" t="s">
        <v>11</v>
      </c>
      <c r="B28" s="1">
        <v>158.69</v>
      </c>
      <c r="C28" s="1">
        <v>113.66</v>
      </c>
      <c r="D28" s="1">
        <v>272.35000000000002</v>
      </c>
      <c r="E28" s="1">
        <v>160.69999999999999</v>
      </c>
      <c r="F28" s="1">
        <v>116.45</v>
      </c>
      <c r="G28" s="1">
        <v>277.14999999999998</v>
      </c>
    </row>
    <row r="29" spans="1:8">
      <c r="A29" s="7" t="s">
        <v>12</v>
      </c>
      <c r="B29" s="1">
        <v>87.25</v>
      </c>
      <c r="C29" s="1">
        <v>106.73</v>
      </c>
      <c r="D29" s="1">
        <v>193.98</v>
      </c>
      <c r="E29" s="1">
        <v>88.24</v>
      </c>
      <c r="F29" s="33">
        <v>102.97</v>
      </c>
      <c r="G29" s="1">
        <v>191.21</v>
      </c>
    </row>
    <row r="30" spans="1:8">
      <c r="A30" s="7" t="s">
        <v>93</v>
      </c>
      <c r="B30" s="1">
        <v>561.66999999999996</v>
      </c>
      <c r="C30" s="1">
        <v>497.52</v>
      </c>
      <c r="D30" s="33">
        <v>1059.19</v>
      </c>
      <c r="E30" s="33">
        <v>556.91</v>
      </c>
      <c r="F30" s="1">
        <v>496.1</v>
      </c>
      <c r="G30" s="33">
        <v>1053.01</v>
      </c>
      <c r="H30" s="5"/>
    </row>
    <row r="31" spans="1:8" ht="25.5">
      <c r="A31" s="7" t="s">
        <v>94</v>
      </c>
      <c r="B31" s="33">
        <v>1831.99</v>
      </c>
      <c r="C31" s="33">
        <v>1344.11</v>
      </c>
      <c r="D31" s="33">
        <v>3176.1</v>
      </c>
      <c r="E31" s="33">
        <v>1755.82</v>
      </c>
      <c r="F31" s="33">
        <v>1341.21</v>
      </c>
      <c r="G31" s="33">
        <v>3097.03</v>
      </c>
      <c r="H31" s="5"/>
    </row>
    <row r="32" spans="1:8">
      <c r="A32" s="7" t="s">
        <v>95</v>
      </c>
      <c r="B32" s="1">
        <v>447.7</v>
      </c>
      <c r="C32" s="33">
        <v>311.3</v>
      </c>
      <c r="D32" s="33">
        <v>759</v>
      </c>
      <c r="E32" s="1">
        <v>447.34</v>
      </c>
      <c r="F32" s="1">
        <v>312.60000000000002</v>
      </c>
      <c r="G32" s="1">
        <v>759.94</v>
      </c>
    </row>
    <row r="33" spans="1:8">
      <c r="A33" s="7" t="s">
        <v>13</v>
      </c>
      <c r="B33" s="1">
        <v>186.55</v>
      </c>
      <c r="C33" s="1">
        <v>80.77</v>
      </c>
      <c r="D33" s="1">
        <v>267.32</v>
      </c>
      <c r="E33" s="1">
        <v>193.86</v>
      </c>
      <c r="F33" s="1">
        <v>78.41</v>
      </c>
      <c r="G33" s="1">
        <v>272.27</v>
      </c>
    </row>
    <row r="34" spans="1:8" ht="25.5" customHeight="1">
      <c r="A34" s="7" t="s">
        <v>96</v>
      </c>
      <c r="B34" s="1">
        <v>68.87</v>
      </c>
      <c r="C34" s="1">
        <v>39</v>
      </c>
      <c r="D34" s="1">
        <v>107.87</v>
      </c>
      <c r="E34" s="1">
        <v>66.37</v>
      </c>
      <c r="F34" s="1">
        <v>37</v>
      </c>
      <c r="G34" s="1">
        <v>103.37</v>
      </c>
      <c r="H34" s="5"/>
    </row>
    <row r="35" spans="1:8">
      <c r="A35" s="7" t="s">
        <v>48</v>
      </c>
      <c r="B35" s="33">
        <v>2988.03</v>
      </c>
      <c r="C35" s="33">
        <v>4078.05</v>
      </c>
      <c r="D35" s="33">
        <v>7066.08</v>
      </c>
      <c r="E35" s="33">
        <v>2895.32</v>
      </c>
      <c r="F35" s="33">
        <v>3991.48</v>
      </c>
      <c r="G35" s="33">
        <v>6886.8</v>
      </c>
      <c r="H35" s="5"/>
    </row>
    <row r="36" spans="1:8">
      <c r="A36" s="78" t="s">
        <v>80</v>
      </c>
      <c r="B36" s="33">
        <v>125865.77</v>
      </c>
      <c r="C36" s="33">
        <v>67817.7</v>
      </c>
      <c r="D36" s="33">
        <v>193683.47</v>
      </c>
      <c r="E36" s="33">
        <v>124814.07</v>
      </c>
      <c r="F36" s="33">
        <v>67188.88</v>
      </c>
      <c r="G36" s="33">
        <v>192002.95</v>
      </c>
      <c r="H36" s="5"/>
    </row>
  </sheetData>
  <mergeCells count="3">
    <mergeCell ref="E3:G3"/>
    <mergeCell ref="B3:D3"/>
    <mergeCell ref="A3:A4"/>
  </mergeCells>
  <phoneticPr fontId="0" type="noConversion"/>
  <pageMargins left="0.25" right="0.25" top="0.75" bottom="0.75" header="0.3" footer="0.3"/>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E14"/>
  <sheetViews>
    <sheetView zoomScaleNormal="100" workbookViewId="0">
      <selection activeCell="A18" sqref="A18"/>
    </sheetView>
  </sheetViews>
  <sheetFormatPr defaultRowHeight="14.25"/>
  <cols>
    <col min="1" max="1" width="29" customWidth="1"/>
    <col min="2" max="2" width="11.125" customWidth="1"/>
    <col min="3" max="3" width="7.125" bestFit="1" customWidth="1"/>
  </cols>
  <sheetData>
    <row r="1" spans="1:5">
      <c r="A1" s="4" t="s">
        <v>142</v>
      </c>
    </row>
    <row r="2" spans="1:5">
      <c r="A2" s="70" t="s">
        <v>143</v>
      </c>
    </row>
    <row r="3" spans="1:5">
      <c r="A3" s="2"/>
      <c r="B3" s="2"/>
    </row>
    <row r="4" spans="1:5">
      <c r="A4" s="1" t="s">
        <v>15</v>
      </c>
      <c r="B4" s="38" t="s">
        <v>45</v>
      </c>
      <c r="C4" s="1" t="s">
        <v>114</v>
      </c>
    </row>
    <row r="5" spans="1:5">
      <c r="A5" s="1" t="s">
        <v>123</v>
      </c>
      <c r="B5" s="33">
        <v>9188.01</v>
      </c>
      <c r="C5" s="3">
        <v>4.7899999999999998E-2</v>
      </c>
    </row>
    <row r="6" spans="1:5">
      <c r="A6" s="1" t="s">
        <v>124</v>
      </c>
      <c r="B6" s="33">
        <v>91083.199999999997</v>
      </c>
      <c r="C6" s="3">
        <v>0.47439999999999999</v>
      </c>
    </row>
    <row r="7" spans="1:5">
      <c r="A7" s="1" t="s">
        <v>125</v>
      </c>
      <c r="B7" s="33">
        <v>7244.85</v>
      </c>
      <c r="C7" s="3">
        <v>3.7699999999999997E-2</v>
      </c>
    </row>
    <row r="8" spans="1:5">
      <c r="A8" s="1" t="s">
        <v>126</v>
      </c>
      <c r="B8" s="33">
        <v>40565.769999999997</v>
      </c>
      <c r="C8" s="3">
        <v>0.21129999999999999</v>
      </c>
    </row>
    <row r="9" spans="1:5">
      <c r="A9" s="1" t="s">
        <v>127</v>
      </c>
      <c r="B9" s="33">
        <v>34147.660000000003</v>
      </c>
      <c r="C9" s="3">
        <v>0.17780000000000001</v>
      </c>
    </row>
    <row r="10" spans="1:5">
      <c r="A10" s="1" t="s">
        <v>128</v>
      </c>
      <c r="B10" s="1">
        <v>337.2</v>
      </c>
      <c r="C10" s="3">
        <v>1.8E-3</v>
      </c>
      <c r="E10" s="44"/>
    </row>
    <row r="11" spans="1:5">
      <c r="A11" s="1" t="s">
        <v>129</v>
      </c>
      <c r="B11" s="1">
        <v>456.11</v>
      </c>
      <c r="C11" s="3">
        <v>2.3999999999999998E-3</v>
      </c>
      <c r="E11" s="44"/>
    </row>
    <row r="12" spans="1:5">
      <c r="A12" s="1" t="s">
        <v>130</v>
      </c>
      <c r="B12" s="33">
        <v>8980.15</v>
      </c>
      <c r="C12" s="3">
        <v>4.6800000000000001E-2</v>
      </c>
      <c r="E12" s="44"/>
    </row>
    <row r="13" spans="1:5">
      <c r="A13" s="1" t="s">
        <v>122</v>
      </c>
      <c r="B13" s="33">
        <v>192002.95</v>
      </c>
      <c r="C13" s="86">
        <v>1</v>
      </c>
      <c r="E13" s="44"/>
    </row>
    <row r="14" spans="1:5">
      <c r="E14" s="44"/>
    </row>
  </sheetData>
  <sortState ref="A19:B26">
    <sortCondition ref="B19:B26"/>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N88"/>
  <sheetViews>
    <sheetView zoomScaleNormal="100" workbookViewId="0">
      <selection activeCell="C2" sqref="C2"/>
    </sheetView>
  </sheetViews>
  <sheetFormatPr defaultColWidth="9" defaultRowHeight="12.75"/>
  <cols>
    <col min="1" max="1" width="38.75" style="2" customWidth="1"/>
    <col min="2" max="2" width="10.75" style="2" bestFit="1" customWidth="1"/>
    <col min="3" max="3" width="9.75" style="2" bestFit="1" customWidth="1"/>
    <col min="4" max="5" width="8.5" style="2" bestFit="1" customWidth="1"/>
    <col min="6" max="6" width="10.75" style="2" bestFit="1" customWidth="1"/>
    <col min="7" max="16384" width="9" style="2"/>
  </cols>
  <sheetData>
    <row r="1" spans="1:14">
      <c r="A1" s="4" t="s">
        <v>144</v>
      </c>
    </row>
    <row r="3" spans="1:14">
      <c r="A3" s="95" t="s">
        <v>120</v>
      </c>
      <c r="B3" s="95"/>
      <c r="C3" s="95"/>
      <c r="D3" s="95"/>
      <c r="E3" s="95"/>
      <c r="F3" s="95"/>
    </row>
    <row r="4" spans="1:14">
      <c r="A4" s="58" t="s">
        <v>49</v>
      </c>
      <c r="B4" s="58" t="s">
        <v>16</v>
      </c>
      <c r="C4" s="58" t="s">
        <v>17</v>
      </c>
      <c r="D4" s="58" t="s">
        <v>18</v>
      </c>
      <c r="E4" s="58" t="s">
        <v>19</v>
      </c>
      <c r="F4" s="58" t="s">
        <v>14</v>
      </c>
      <c r="G4" s="47"/>
    </row>
    <row r="5" spans="1:14" ht="12.75" customHeight="1">
      <c r="A5" s="27" t="s">
        <v>82</v>
      </c>
      <c r="B5" s="1">
        <v>264.89999999999998</v>
      </c>
      <c r="C5" s="1">
        <v>46.8</v>
      </c>
      <c r="D5" s="1">
        <v>0.86</v>
      </c>
      <c r="E5" s="1">
        <v>6</v>
      </c>
      <c r="F5" s="1">
        <v>318.56</v>
      </c>
      <c r="G5" s="47"/>
    </row>
    <row r="6" spans="1:14">
      <c r="A6" s="7" t="s">
        <v>83</v>
      </c>
      <c r="B6" s="33">
        <v>1771.73</v>
      </c>
      <c r="C6" s="33">
        <v>305.38</v>
      </c>
      <c r="D6" s="33">
        <v>26.43</v>
      </c>
      <c r="E6" s="1">
        <v>21</v>
      </c>
      <c r="F6" s="33">
        <v>2124.54</v>
      </c>
      <c r="G6" s="47"/>
      <c r="H6" s="5"/>
      <c r="I6" s="5"/>
      <c r="J6" s="5"/>
      <c r="L6" s="5"/>
      <c r="M6" s="5"/>
      <c r="N6" s="5"/>
    </row>
    <row r="7" spans="1:14">
      <c r="A7" s="7" t="s">
        <v>2</v>
      </c>
      <c r="B7" s="1">
        <v>25.6</v>
      </c>
      <c r="C7" s="1">
        <v>3.4</v>
      </c>
      <c r="D7" s="1">
        <v>0</v>
      </c>
      <c r="E7" s="1">
        <v>1</v>
      </c>
      <c r="F7" s="1">
        <v>30</v>
      </c>
      <c r="G7" s="53"/>
    </row>
    <row r="8" spans="1:14" ht="25.5">
      <c r="A8" s="7" t="s">
        <v>3</v>
      </c>
      <c r="B8" s="1">
        <v>191.74</v>
      </c>
      <c r="C8" s="1">
        <v>51.35</v>
      </c>
      <c r="D8" s="1">
        <v>76.319999999999993</v>
      </c>
      <c r="E8" s="1">
        <v>2</v>
      </c>
      <c r="F8" s="1">
        <v>321.41000000000003</v>
      </c>
      <c r="G8" s="53"/>
    </row>
    <row r="9" spans="1:14">
      <c r="A9" s="7" t="s">
        <v>84</v>
      </c>
      <c r="B9" s="33">
        <v>5025.6099999999997</v>
      </c>
      <c r="C9" s="33">
        <v>630.49</v>
      </c>
      <c r="D9" s="33">
        <v>144.41999999999999</v>
      </c>
      <c r="E9" s="1">
        <v>38</v>
      </c>
      <c r="F9" s="33">
        <v>5838.52</v>
      </c>
      <c r="G9" s="12"/>
      <c r="H9" s="5"/>
      <c r="I9" s="5"/>
      <c r="J9" s="5"/>
      <c r="L9" s="5"/>
      <c r="M9" s="5"/>
      <c r="N9" s="5"/>
    </row>
    <row r="10" spans="1:14">
      <c r="A10" s="7" t="s">
        <v>46</v>
      </c>
      <c r="B10" s="33">
        <v>9786.7000000000007</v>
      </c>
      <c r="C10" s="33">
        <v>424.63</v>
      </c>
      <c r="D10" s="33">
        <v>356.25</v>
      </c>
      <c r="E10" s="1">
        <v>87.5</v>
      </c>
      <c r="F10" s="33">
        <v>10655.08</v>
      </c>
      <c r="G10" s="12"/>
      <c r="H10" s="5"/>
      <c r="I10" s="5"/>
      <c r="J10" s="5"/>
      <c r="L10" s="5"/>
      <c r="M10" s="5"/>
      <c r="N10" s="5"/>
    </row>
    <row r="11" spans="1:14">
      <c r="A11" s="7" t="s">
        <v>85</v>
      </c>
      <c r="B11" s="33">
        <v>52965.45</v>
      </c>
      <c r="C11" s="33">
        <v>10862.82</v>
      </c>
      <c r="D11" s="33">
        <v>2532.02</v>
      </c>
      <c r="E11" s="33">
        <v>268.8</v>
      </c>
      <c r="F11" s="33">
        <v>66629.09</v>
      </c>
      <c r="G11" s="12"/>
      <c r="H11" s="5"/>
      <c r="I11" s="5"/>
      <c r="J11" s="5"/>
      <c r="K11" s="5"/>
      <c r="L11" s="5"/>
      <c r="M11" s="5"/>
      <c r="N11" s="5"/>
    </row>
    <row r="12" spans="1:14">
      <c r="A12" s="7" t="s">
        <v>4</v>
      </c>
      <c r="B12" s="1">
        <v>31.2</v>
      </c>
      <c r="C12" s="1">
        <v>9.6</v>
      </c>
      <c r="D12" s="1">
        <v>4.42</v>
      </c>
      <c r="E12" s="1">
        <v>1</v>
      </c>
      <c r="F12" s="1">
        <v>46.22</v>
      </c>
      <c r="G12" s="12"/>
    </row>
    <row r="13" spans="1:14">
      <c r="A13" s="7" t="s">
        <v>86</v>
      </c>
      <c r="B13" s="1">
        <v>213.12</v>
      </c>
      <c r="C13" s="1">
        <v>17.899999999999999</v>
      </c>
      <c r="D13" s="1">
        <v>0</v>
      </c>
      <c r="E13" s="1">
        <v>11</v>
      </c>
      <c r="F13" s="1">
        <v>242.02</v>
      </c>
      <c r="G13" s="12"/>
    </row>
    <row r="14" spans="1:14">
      <c r="A14" s="7" t="s">
        <v>87</v>
      </c>
      <c r="B14" s="1">
        <v>897.38</v>
      </c>
      <c r="C14" s="1">
        <v>112.69</v>
      </c>
      <c r="D14" s="1">
        <v>0.32</v>
      </c>
      <c r="E14" s="1">
        <v>19</v>
      </c>
      <c r="F14" s="33">
        <v>1029.3900000000001</v>
      </c>
      <c r="G14" s="12"/>
      <c r="L14" s="5"/>
      <c r="M14" s="5"/>
      <c r="N14" s="5"/>
    </row>
    <row r="15" spans="1:14">
      <c r="A15" s="7" t="s">
        <v>88</v>
      </c>
      <c r="B15" s="33">
        <v>50779.01</v>
      </c>
      <c r="C15" s="33">
        <v>11533.68</v>
      </c>
      <c r="D15" s="33">
        <v>1726.7</v>
      </c>
      <c r="E15" s="33">
        <v>152.79</v>
      </c>
      <c r="F15" s="33">
        <v>64192.18</v>
      </c>
      <c r="G15" s="12"/>
      <c r="H15" s="5"/>
      <c r="I15" s="5"/>
      <c r="J15" s="5"/>
      <c r="K15" s="5"/>
      <c r="L15" s="5"/>
      <c r="M15" s="5"/>
      <c r="N15" s="5"/>
    </row>
    <row r="16" spans="1:14">
      <c r="A16" s="7" t="s">
        <v>79</v>
      </c>
      <c r="B16" s="1">
        <v>51.53</v>
      </c>
      <c r="C16" s="1">
        <v>8.5</v>
      </c>
      <c r="D16" s="1">
        <v>0</v>
      </c>
      <c r="E16" s="1">
        <v>1</v>
      </c>
      <c r="F16" s="1">
        <v>61.03</v>
      </c>
      <c r="G16" s="12"/>
    </row>
    <row r="17" spans="1:14">
      <c r="A17" s="7" t="s">
        <v>89</v>
      </c>
      <c r="B17" s="33">
        <v>2973.03</v>
      </c>
      <c r="C17" s="33">
        <v>551.5</v>
      </c>
      <c r="D17" s="33">
        <v>44</v>
      </c>
      <c r="E17" s="1">
        <v>41.3</v>
      </c>
      <c r="F17" s="33">
        <v>3609.83</v>
      </c>
      <c r="G17" s="12"/>
      <c r="H17" s="5"/>
      <c r="I17" s="5"/>
      <c r="J17" s="5"/>
      <c r="L17" s="5"/>
      <c r="M17" s="5"/>
      <c r="N17" s="5"/>
    </row>
    <row r="18" spans="1:14">
      <c r="A18" s="7" t="s">
        <v>5</v>
      </c>
      <c r="B18" s="33">
        <v>3500.12</v>
      </c>
      <c r="C18" s="33">
        <v>453.05</v>
      </c>
      <c r="D18" s="33">
        <v>181.36</v>
      </c>
      <c r="E18" s="1">
        <v>93.9</v>
      </c>
      <c r="F18" s="33">
        <v>4228.43</v>
      </c>
      <c r="G18" s="12"/>
      <c r="H18" s="5"/>
      <c r="I18" s="5"/>
      <c r="J18" s="5"/>
      <c r="L18" s="5"/>
      <c r="M18" s="5"/>
      <c r="N18" s="5"/>
    </row>
    <row r="19" spans="1:14">
      <c r="A19" s="7" t="s">
        <v>6</v>
      </c>
      <c r="B19" s="1">
        <v>362.86</v>
      </c>
      <c r="C19" s="1">
        <v>46.11</v>
      </c>
      <c r="D19" s="1">
        <v>3.89</v>
      </c>
      <c r="E19" s="1">
        <v>9</v>
      </c>
      <c r="F19" s="1">
        <v>421.86</v>
      </c>
      <c r="G19" s="12"/>
    </row>
    <row r="20" spans="1:14">
      <c r="A20" s="7" t="s">
        <v>90</v>
      </c>
      <c r="B20" s="1">
        <v>81.87</v>
      </c>
      <c r="C20" s="1">
        <v>11.5</v>
      </c>
      <c r="D20" s="1">
        <v>0.08</v>
      </c>
      <c r="E20" s="1">
        <v>8</v>
      </c>
      <c r="F20" s="1">
        <v>101.45</v>
      </c>
      <c r="G20" s="12"/>
    </row>
    <row r="21" spans="1:14">
      <c r="A21" s="7" t="s">
        <v>7</v>
      </c>
      <c r="B21" s="1">
        <v>155.63</v>
      </c>
      <c r="C21" s="1">
        <v>50.03</v>
      </c>
      <c r="D21" s="1">
        <v>18.57</v>
      </c>
      <c r="E21" s="1">
        <v>2</v>
      </c>
      <c r="F21" s="1">
        <v>226.23</v>
      </c>
      <c r="G21" s="12"/>
    </row>
    <row r="22" spans="1:14">
      <c r="A22" s="7" t="s">
        <v>91</v>
      </c>
      <c r="B22" s="33">
        <v>1143.18</v>
      </c>
      <c r="C22" s="33">
        <v>134.84</v>
      </c>
      <c r="D22" s="33">
        <v>11.23</v>
      </c>
      <c r="E22" s="1">
        <v>9.8000000000000007</v>
      </c>
      <c r="F22" s="33">
        <v>1299.05</v>
      </c>
      <c r="G22" s="12"/>
      <c r="H22" s="5"/>
      <c r="I22" s="5"/>
      <c r="J22" s="5"/>
      <c r="L22" s="5"/>
      <c r="M22" s="5"/>
      <c r="N22" s="5"/>
    </row>
    <row r="23" spans="1:14">
      <c r="A23" s="7" t="s">
        <v>92</v>
      </c>
      <c r="B23" s="33">
        <v>2178.0300000000002</v>
      </c>
      <c r="C23" s="33">
        <v>95.9</v>
      </c>
      <c r="D23" s="33">
        <v>12.07</v>
      </c>
      <c r="E23" s="1">
        <v>76.3</v>
      </c>
      <c r="F23" s="33">
        <v>2362.3000000000002</v>
      </c>
      <c r="G23" s="12"/>
      <c r="H23" s="5"/>
      <c r="I23" s="5"/>
      <c r="J23" s="5"/>
      <c r="L23" s="5"/>
      <c r="M23" s="5"/>
      <c r="N23" s="5"/>
    </row>
    <row r="24" spans="1:14">
      <c r="A24" s="7" t="s">
        <v>8</v>
      </c>
      <c r="B24" s="33">
        <v>13789.81</v>
      </c>
      <c r="C24" s="33">
        <v>345.73</v>
      </c>
      <c r="D24" s="33">
        <v>7.3</v>
      </c>
      <c r="E24" s="1">
        <v>453</v>
      </c>
      <c r="F24" s="33">
        <v>14595.84</v>
      </c>
      <c r="G24" s="12"/>
      <c r="H24" s="5"/>
      <c r="I24" s="5"/>
      <c r="J24" s="5"/>
      <c r="L24" s="5"/>
      <c r="M24" s="5"/>
      <c r="N24" s="5"/>
    </row>
    <row r="25" spans="1:14">
      <c r="A25" s="7" t="s">
        <v>9</v>
      </c>
      <c r="B25" s="1">
        <v>286.08999999999997</v>
      </c>
      <c r="C25" s="1">
        <v>70.400000000000006</v>
      </c>
      <c r="D25" s="1">
        <v>1.99</v>
      </c>
      <c r="E25" s="1">
        <v>32.65</v>
      </c>
      <c r="F25" s="1">
        <v>391.13</v>
      </c>
      <c r="G25" s="12"/>
    </row>
    <row r="26" spans="1:14">
      <c r="A26" s="7" t="s">
        <v>47</v>
      </c>
      <c r="B26" s="1">
        <v>64.7</v>
      </c>
      <c r="C26" s="1">
        <v>10.8</v>
      </c>
      <c r="D26" s="1">
        <v>0.1</v>
      </c>
      <c r="E26" s="1">
        <v>11.2</v>
      </c>
      <c r="F26" s="1">
        <v>86.8</v>
      </c>
      <c r="G26" s="12"/>
    </row>
    <row r="27" spans="1:14">
      <c r="A27" s="7" t="s">
        <v>10</v>
      </c>
      <c r="B27" s="1">
        <v>433.03</v>
      </c>
      <c r="C27" s="1">
        <v>109.44</v>
      </c>
      <c r="D27" s="1">
        <v>3.74</v>
      </c>
      <c r="E27" s="1">
        <v>5</v>
      </c>
      <c r="F27" s="1">
        <v>551.21</v>
      </c>
      <c r="G27" s="12"/>
    </row>
    <row r="28" spans="1:14">
      <c r="A28" s="7" t="s">
        <v>11</v>
      </c>
      <c r="B28" s="1">
        <v>175.09</v>
      </c>
      <c r="C28" s="1">
        <v>50.01</v>
      </c>
      <c r="D28" s="1">
        <v>50.05</v>
      </c>
      <c r="E28" s="1">
        <v>2</v>
      </c>
      <c r="F28" s="1">
        <v>277.14999999999998</v>
      </c>
      <c r="G28" s="12"/>
    </row>
    <row r="29" spans="1:14">
      <c r="A29" s="7" t="s">
        <v>12</v>
      </c>
      <c r="B29" s="1">
        <v>174.47</v>
      </c>
      <c r="C29" s="1">
        <v>5.66</v>
      </c>
      <c r="D29" s="1">
        <v>1.08</v>
      </c>
      <c r="E29" s="1">
        <v>10</v>
      </c>
      <c r="F29" s="1">
        <v>191.21</v>
      </c>
      <c r="G29" s="12"/>
    </row>
    <row r="30" spans="1:14">
      <c r="A30" s="7" t="s">
        <v>93</v>
      </c>
      <c r="B30" s="1">
        <v>918.85</v>
      </c>
      <c r="C30" s="1">
        <v>94.36</v>
      </c>
      <c r="D30" s="1">
        <v>0</v>
      </c>
      <c r="E30" s="1">
        <v>39.799999999999997</v>
      </c>
      <c r="F30" s="33">
        <v>1053.01</v>
      </c>
      <c r="G30" s="12"/>
      <c r="L30" s="5"/>
      <c r="M30" s="5"/>
      <c r="N30" s="5"/>
    </row>
    <row r="31" spans="1:14" ht="25.5">
      <c r="A31" s="18" t="s">
        <v>94</v>
      </c>
      <c r="B31" s="33">
        <v>2675.88</v>
      </c>
      <c r="C31" s="33">
        <v>353.32</v>
      </c>
      <c r="D31" s="33">
        <v>21.17</v>
      </c>
      <c r="E31" s="1">
        <v>46.66</v>
      </c>
      <c r="F31" s="33">
        <v>3097.03</v>
      </c>
      <c r="G31" s="12"/>
      <c r="H31" s="5"/>
      <c r="I31" s="5"/>
      <c r="J31" s="5"/>
      <c r="L31" s="5"/>
      <c r="M31" s="5"/>
      <c r="N31" s="5"/>
    </row>
    <row r="32" spans="1:14">
      <c r="A32" s="7" t="s">
        <v>95</v>
      </c>
      <c r="B32" s="1">
        <v>588.09</v>
      </c>
      <c r="C32" s="1">
        <v>143.35</v>
      </c>
      <c r="D32" s="1">
        <v>0</v>
      </c>
      <c r="E32" s="1">
        <v>28.5</v>
      </c>
      <c r="F32" s="1">
        <v>759.94</v>
      </c>
      <c r="G32" s="12"/>
    </row>
    <row r="33" spans="1:14">
      <c r="A33" s="7" t="s">
        <v>13</v>
      </c>
      <c r="B33" s="1">
        <v>200.21</v>
      </c>
      <c r="C33" s="1">
        <v>54.42</v>
      </c>
      <c r="D33" s="1">
        <v>13.64</v>
      </c>
      <c r="E33" s="1">
        <v>4</v>
      </c>
      <c r="F33" s="1">
        <v>272.27</v>
      </c>
      <c r="G33" s="12"/>
    </row>
    <row r="34" spans="1:14" ht="25.5">
      <c r="A34" s="7" t="s">
        <v>96</v>
      </c>
      <c r="B34" s="1">
        <v>91.77</v>
      </c>
      <c r="C34" s="1">
        <v>3</v>
      </c>
      <c r="D34" s="1">
        <v>0</v>
      </c>
      <c r="E34" s="1">
        <v>8.6</v>
      </c>
      <c r="F34" s="1">
        <v>103.37</v>
      </c>
      <c r="G34" s="12"/>
    </row>
    <row r="35" spans="1:14">
      <c r="A35" s="74" t="s">
        <v>48</v>
      </c>
      <c r="B35" s="75">
        <v>6301.64</v>
      </c>
      <c r="C35" s="75">
        <v>234.51</v>
      </c>
      <c r="D35" s="75">
        <v>233.25</v>
      </c>
      <c r="E35" s="76">
        <v>117.4</v>
      </c>
      <c r="F35" s="75">
        <v>6886.8</v>
      </c>
      <c r="G35" s="19"/>
      <c r="H35" s="5"/>
      <c r="I35" s="5"/>
      <c r="J35" s="5"/>
      <c r="L35" s="5"/>
      <c r="M35" s="5"/>
      <c r="N35" s="5"/>
    </row>
    <row r="36" spans="1:14">
      <c r="A36" s="78" t="s">
        <v>80</v>
      </c>
      <c r="B36" s="33">
        <v>158098.32</v>
      </c>
      <c r="C36" s="33">
        <v>26825.17</v>
      </c>
      <c r="D36" s="33">
        <v>5471.26</v>
      </c>
      <c r="E36" s="33">
        <v>1608.2</v>
      </c>
      <c r="F36" s="33">
        <v>192002.95</v>
      </c>
      <c r="G36" s="12"/>
      <c r="H36" s="5"/>
      <c r="I36" s="5"/>
      <c r="J36" s="5"/>
      <c r="K36" s="5"/>
      <c r="L36" s="5"/>
      <c r="M36" s="5"/>
      <c r="N36" s="5"/>
    </row>
    <row r="37" spans="1:14">
      <c r="A37" s="72"/>
      <c r="B37" s="72"/>
      <c r="C37" s="72"/>
      <c r="D37" s="72"/>
      <c r="E37" s="72"/>
      <c r="F37" s="72"/>
      <c r="G37" s="72"/>
      <c r="H37" s="73"/>
    </row>
    <row r="38" spans="1:14">
      <c r="A38" s="72"/>
      <c r="B38" s="72"/>
      <c r="C38" s="72"/>
      <c r="D38" s="72"/>
      <c r="E38" s="72"/>
      <c r="F38" s="72"/>
      <c r="G38" s="72"/>
      <c r="H38" s="73"/>
    </row>
    <row r="39" spans="1:14">
      <c r="A39" s="73"/>
      <c r="B39" s="73"/>
      <c r="C39" s="73"/>
      <c r="D39" s="73"/>
      <c r="E39" s="73"/>
      <c r="F39" s="73"/>
      <c r="G39" s="73"/>
      <c r="H39" s="73"/>
    </row>
    <row r="40" spans="1:14">
      <c r="A40" s="95" t="s">
        <v>121</v>
      </c>
      <c r="B40" s="95"/>
      <c r="C40" s="95"/>
      <c r="D40" s="95"/>
      <c r="E40" s="95"/>
      <c r="F40" s="95"/>
    </row>
    <row r="41" spans="1:14">
      <c r="A41" s="87" t="s">
        <v>49</v>
      </c>
      <c r="B41" s="87" t="s">
        <v>16</v>
      </c>
      <c r="C41" s="87" t="s">
        <v>17</v>
      </c>
      <c r="D41" s="87" t="s">
        <v>18</v>
      </c>
      <c r="E41" s="87" t="s">
        <v>19</v>
      </c>
      <c r="F41" s="87" t="s">
        <v>14</v>
      </c>
    </row>
    <row r="42" spans="1:14" ht="15" customHeight="1">
      <c r="A42" s="7" t="s">
        <v>82</v>
      </c>
      <c r="B42" s="1">
        <v>276</v>
      </c>
      <c r="C42" s="41">
        <v>49</v>
      </c>
      <c r="D42" s="1">
        <v>1</v>
      </c>
      <c r="E42" s="1">
        <v>6</v>
      </c>
      <c r="F42" s="1">
        <v>332</v>
      </c>
      <c r="I42" s="6"/>
      <c r="M42" s="6"/>
    </row>
    <row r="43" spans="1:14">
      <c r="A43" s="7" t="s">
        <v>83</v>
      </c>
      <c r="B43" s="41">
        <v>1830</v>
      </c>
      <c r="C43" s="41">
        <v>319</v>
      </c>
      <c r="D43" s="1">
        <v>60</v>
      </c>
      <c r="E43" s="1">
        <v>21</v>
      </c>
      <c r="F43" s="41">
        <v>2230</v>
      </c>
      <c r="H43" s="6"/>
      <c r="I43" s="6"/>
      <c r="L43" s="6"/>
      <c r="M43" s="6"/>
    </row>
    <row r="44" spans="1:14">
      <c r="A44" s="7" t="s">
        <v>2</v>
      </c>
      <c r="B44" s="1">
        <v>27</v>
      </c>
      <c r="C44" s="1">
        <v>4</v>
      </c>
      <c r="D44" s="1">
        <v>0</v>
      </c>
      <c r="E44" s="1">
        <v>1</v>
      </c>
      <c r="F44" s="1">
        <v>32</v>
      </c>
    </row>
    <row r="45" spans="1:14" ht="25.5">
      <c r="A45" s="7" t="s">
        <v>3</v>
      </c>
      <c r="B45" s="1">
        <v>204</v>
      </c>
      <c r="C45" s="41">
        <v>54</v>
      </c>
      <c r="D45" s="1">
        <v>164</v>
      </c>
      <c r="E45" s="1">
        <v>2</v>
      </c>
      <c r="F45" s="1">
        <v>424</v>
      </c>
      <c r="I45" s="6"/>
      <c r="M45" s="6"/>
    </row>
    <row r="46" spans="1:14">
      <c r="A46" s="7" t="s">
        <v>84</v>
      </c>
      <c r="B46" s="41">
        <v>5302</v>
      </c>
      <c r="C46" s="41">
        <v>683</v>
      </c>
      <c r="D46" s="1">
        <v>258</v>
      </c>
      <c r="E46" s="41">
        <v>38</v>
      </c>
      <c r="F46" s="41">
        <v>6281</v>
      </c>
      <c r="H46" s="6"/>
      <c r="I46" s="6"/>
      <c r="K46" s="6"/>
      <c r="L46" s="6"/>
      <c r="M46" s="6"/>
    </row>
    <row r="47" spans="1:14">
      <c r="A47" s="7" t="s">
        <v>46</v>
      </c>
      <c r="B47" s="41">
        <v>9984</v>
      </c>
      <c r="C47" s="41">
        <v>448</v>
      </c>
      <c r="D47" s="41">
        <v>2438</v>
      </c>
      <c r="E47" s="41">
        <v>88</v>
      </c>
      <c r="F47" s="41">
        <v>12958</v>
      </c>
      <c r="H47" s="6"/>
      <c r="I47" s="6"/>
      <c r="J47" s="6"/>
      <c r="K47" s="6"/>
      <c r="L47" s="6"/>
      <c r="M47" s="6"/>
    </row>
    <row r="48" spans="1:14">
      <c r="A48" s="7" t="s">
        <v>85</v>
      </c>
      <c r="B48" s="41">
        <v>61835</v>
      </c>
      <c r="C48" s="41">
        <v>14543</v>
      </c>
      <c r="D48" s="41">
        <v>7553</v>
      </c>
      <c r="E48" s="41">
        <v>269</v>
      </c>
      <c r="F48" s="41">
        <v>84200</v>
      </c>
      <c r="H48" s="6"/>
      <c r="I48" s="6"/>
      <c r="J48" s="6"/>
      <c r="K48" s="6"/>
      <c r="L48" s="6"/>
      <c r="M48" s="6"/>
    </row>
    <row r="49" spans="1:13">
      <c r="A49" s="7" t="s">
        <v>4</v>
      </c>
      <c r="B49" s="1">
        <v>32</v>
      </c>
      <c r="C49" s="1">
        <v>10</v>
      </c>
      <c r="D49" s="1">
        <v>7</v>
      </c>
      <c r="E49" s="1">
        <v>1</v>
      </c>
      <c r="F49" s="1">
        <v>50</v>
      </c>
    </row>
    <row r="50" spans="1:13">
      <c r="A50" s="7" t="s">
        <v>86</v>
      </c>
      <c r="B50" s="1">
        <v>220</v>
      </c>
      <c r="C50" s="1">
        <v>18</v>
      </c>
      <c r="D50" s="1">
        <v>0</v>
      </c>
      <c r="E50" s="1">
        <v>11</v>
      </c>
      <c r="F50" s="1">
        <v>249</v>
      </c>
      <c r="M50" s="6"/>
    </row>
    <row r="51" spans="1:13">
      <c r="A51" s="7" t="s">
        <v>87</v>
      </c>
      <c r="B51" s="1">
        <v>929</v>
      </c>
      <c r="C51" s="41">
        <v>117</v>
      </c>
      <c r="D51" s="41">
        <v>1</v>
      </c>
      <c r="E51" s="41">
        <v>19</v>
      </c>
      <c r="F51" s="41">
        <v>1066</v>
      </c>
      <c r="I51" s="6"/>
      <c r="J51" s="6"/>
      <c r="K51" s="6"/>
      <c r="L51" s="6"/>
      <c r="M51" s="6"/>
    </row>
    <row r="52" spans="1:13">
      <c r="A52" s="7" t="s">
        <v>88</v>
      </c>
      <c r="B52" s="41">
        <v>58904</v>
      </c>
      <c r="C52" s="41">
        <v>13758</v>
      </c>
      <c r="D52" s="41">
        <v>4041</v>
      </c>
      <c r="E52" s="41">
        <v>153</v>
      </c>
      <c r="F52" s="41">
        <v>76856</v>
      </c>
      <c r="H52" s="6"/>
      <c r="I52" s="6"/>
      <c r="J52" s="6"/>
      <c r="K52" s="6"/>
      <c r="L52" s="6"/>
      <c r="M52" s="6"/>
    </row>
    <row r="53" spans="1:13">
      <c r="A53" s="7" t="s">
        <v>79</v>
      </c>
      <c r="B53" s="1">
        <v>54</v>
      </c>
      <c r="C53" s="41">
        <v>9</v>
      </c>
      <c r="D53" s="1">
        <v>0</v>
      </c>
      <c r="E53" s="1">
        <v>1</v>
      </c>
      <c r="F53" s="1">
        <v>64</v>
      </c>
      <c r="I53" s="6"/>
      <c r="M53" s="6"/>
    </row>
    <row r="54" spans="1:13">
      <c r="A54" s="7" t="s">
        <v>89</v>
      </c>
      <c r="B54" s="41">
        <v>3065</v>
      </c>
      <c r="C54" s="41">
        <v>568</v>
      </c>
      <c r="D54" s="1">
        <v>44</v>
      </c>
      <c r="E54" s="1">
        <v>43</v>
      </c>
      <c r="F54" s="41">
        <v>3720</v>
      </c>
      <c r="H54" s="6"/>
      <c r="I54" s="6"/>
      <c r="L54" s="6"/>
      <c r="M54" s="6"/>
    </row>
    <row r="55" spans="1:13">
      <c r="A55" s="7" t="s">
        <v>5</v>
      </c>
      <c r="B55" s="41">
        <v>3721</v>
      </c>
      <c r="C55" s="41">
        <v>489</v>
      </c>
      <c r="D55" s="1">
        <v>320</v>
      </c>
      <c r="E55" s="1">
        <v>98</v>
      </c>
      <c r="F55" s="41">
        <v>4628</v>
      </c>
      <c r="H55" s="6"/>
      <c r="I55" s="6"/>
      <c r="L55" s="6"/>
      <c r="M55" s="6"/>
    </row>
    <row r="56" spans="1:13">
      <c r="A56" s="7" t="s">
        <v>6</v>
      </c>
      <c r="B56" s="1">
        <v>396</v>
      </c>
      <c r="C56" s="1">
        <v>55</v>
      </c>
      <c r="D56" s="1">
        <v>8</v>
      </c>
      <c r="E56" s="1">
        <v>9</v>
      </c>
      <c r="F56" s="1">
        <v>468</v>
      </c>
    </row>
    <row r="57" spans="1:13">
      <c r="A57" s="7" t="s">
        <v>90</v>
      </c>
      <c r="B57" s="1">
        <v>86</v>
      </c>
      <c r="C57" s="1">
        <v>12</v>
      </c>
      <c r="D57" s="1">
        <v>1</v>
      </c>
      <c r="E57" s="1">
        <v>8</v>
      </c>
      <c r="F57" s="1">
        <v>107</v>
      </c>
    </row>
    <row r="58" spans="1:13">
      <c r="A58" s="7" t="s">
        <v>7</v>
      </c>
      <c r="B58" s="1">
        <v>171</v>
      </c>
      <c r="C58" s="41">
        <v>69</v>
      </c>
      <c r="D58" s="1">
        <v>46</v>
      </c>
      <c r="E58" s="1">
        <v>2</v>
      </c>
      <c r="F58" s="1">
        <v>288</v>
      </c>
      <c r="I58" s="6"/>
      <c r="M58" s="6"/>
    </row>
    <row r="59" spans="1:13">
      <c r="A59" s="7" t="s">
        <v>91</v>
      </c>
      <c r="B59" s="41">
        <v>1184</v>
      </c>
      <c r="C59" s="41">
        <v>143</v>
      </c>
      <c r="D59" s="1">
        <v>30</v>
      </c>
      <c r="E59" s="1">
        <v>10</v>
      </c>
      <c r="F59" s="41">
        <v>1367</v>
      </c>
      <c r="H59" s="6"/>
      <c r="I59" s="6"/>
      <c r="L59" s="6"/>
      <c r="M59" s="6"/>
    </row>
    <row r="60" spans="1:13">
      <c r="A60" s="7" t="s">
        <v>92</v>
      </c>
      <c r="B60" s="41">
        <v>2258</v>
      </c>
      <c r="C60" s="41">
        <v>101</v>
      </c>
      <c r="D60" s="1">
        <v>23</v>
      </c>
      <c r="E60" s="1">
        <v>77</v>
      </c>
      <c r="F60" s="41">
        <v>2459</v>
      </c>
      <c r="H60" s="6"/>
      <c r="I60" s="6"/>
      <c r="L60" s="6"/>
      <c r="M60" s="6"/>
    </row>
    <row r="61" spans="1:13">
      <c r="A61" s="7" t="s">
        <v>8</v>
      </c>
      <c r="B61" s="41">
        <v>14140</v>
      </c>
      <c r="C61" s="41">
        <v>360</v>
      </c>
      <c r="D61" s="1">
        <v>13</v>
      </c>
      <c r="E61" s="1">
        <v>453</v>
      </c>
      <c r="F61" s="41">
        <v>14966</v>
      </c>
      <c r="H61" s="6"/>
      <c r="I61" s="6"/>
      <c r="L61" s="6"/>
      <c r="M61" s="6"/>
    </row>
    <row r="62" spans="1:13">
      <c r="A62" s="7" t="s">
        <v>9</v>
      </c>
      <c r="B62" s="1">
        <v>303</v>
      </c>
      <c r="C62" s="1">
        <v>77</v>
      </c>
      <c r="D62" s="1">
        <v>5</v>
      </c>
      <c r="E62" s="1">
        <v>35</v>
      </c>
      <c r="F62" s="1">
        <v>420</v>
      </c>
    </row>
    <row r="63" spans="1:13">
      <c r="A63" s="7" t="s">
        <v>47</v>
      </c>
      <c r="B63" s="1">
        <v>67</v>
      </c>
      <c r="C63" s="1">
        <v>11</v>
      </c>
      <c r="D63" s="1">
        <v>1</v>
      </c>
      <c r="E63" s="1">
        <v>12</v>
      </c>
      <c r="F63" s="1">
        <v>91</v>
      </c>
    </row>
    <row r="64" spans="1:13">
      <c r="A64" s="7" t="s">
        <v>10</v>
      </c>
      <c r="B64" s="1">
        <v>453</v>
      </c>
      <c r="C64" s="1">
        <v>114</v>
      </c>
      <c r="D64" s="1">
        <v>5</v>
      </c>
      <c r="E64" s="1">
        <v>5</v>
      </c>
      <c r="F64" s="1">
        <v>577</v>
      </c>
    </row>
    <row r="65" spans="1:13">
      <c r="A65" s="7" t="s">
        <v>11</v>
      </c>
      <c r="B65" s="1">
        <v>191</v>
      </c>
      <c r="C65" s="1">
        <v>55</v>
      </c>
      <c r="D65" s="1">
        <v>109</v>
      </c>
      <c r="E65" s="1">
        <v>2</v>
      </c>
      <c r="F65" s="1">
        <v>357</v>
      </c>
    </row>
    <row r="66" spans="1:13">
      <c r="A66" s="7" t="s">
        <v>12</v>
      </c>
      <c r="B66" s="1">
        <v>181</v>
      </c>
      <c r="C66" s="1">
        <v>6</v>
      </c>
      <c r="D66" s="1">
        <v>3</v>
      </c>
      <c r="E66" s="1">
        <v>10</v>
      </c>
      <c r="F66" s="1">
        <v>200</v>
      </c>
      <c r="M66" s="6"/>
    </row>
    <row r="67" spans="1:13">
      <c r="A67" s="7" t="s">
        <v>93</v>
      </c>
      <c r="B67" s="1">
        <v>958</v>
      </c>
      <c r="C67" s="41">
        <v>99</v>
      </c>
      <c r="D67" s="1">
        <v>0</v>
      </c>
      <c r="E67" s="1">
        <v>40</v>
      </c>
      <c r="F67" s="41">
        <v>1097</v>
      </c>
      <c r="I67" s="6"/>
      <c r="L67" s="6"/>
      <c r="M67" s="6"/>
    </row>
    <row r="68" spans="1:13" ht="25.5">
      <c r="A68" s="7" t="s">
        <v>94</v>
      </c>
      <c r="B68" s="41">
        <v>2835</v>
      </c>
      <c r="C68" s="41">
        <v>367</v>
      </c>
      <c r="D68" s="1">
        <v>51</v>
      </c>
      <c r="E68" s="1">
        <v>47</v>
      </c>
      <c r="F68" s="41">
        <v>3300</v>
      </c>
      <c r="H68" s="6"/>
      <c r="I68" s="6"/>
      <c r="L68" s="6"/>
      <c r="M68" s="6"/>
    </row>
    <row r="69" spans="1:13">
      <c r="A69" s="7" t="s">
        <v>95</v>
      </c>
      <c r="B69" s="1">
        <v>612</v>
      </c>
      <c r="C69" s="1">
        <v>151</v>
      </c>
      <c r="D69" s="1">
        <v>0</v>
      </c>
      <c r="E69" s="1">
        <v>29</v>
      </c>
      <c r="F69" s="1">
        <v>792</v>
      </c>
    </row>
    <row r="70" spans="1:13">
      <c r="A70" s="7" t="s">
        <v>13</v>
      </c>
      <c r="B70" s="1">
        <v>219</v>
      </c>
      <c r="C70" s="1">
        <v>61</v>
      </c>
      <c r="D70" s="1">
        <v>45</v>
      </c>
      <c r="E70" s="1">
        <v>4</v>
      </c>
      <c r="F70" s="1">
        <v>329</v>
      </c>
    </row>
    <row r="71" spans="1:13" ht="25.5">
      <c r="A71" s="7" t="s">
        <v>96</v>
      </c>
      <c r="B71" s="1">
        <v>99</v>
      </c>
      <c r="C71" s="41">
        <v>3</v>
      </c>
      <c r="D71" s="1">
        <v>0</v>
      </c>
      <c r="E71" s="41">
        <v>9</v>
      </c>
      <c r="F71" s="1">
        <v>111</v>
      </c>
      <c r="I71" s="6"/>
      <c r="K71" s="6"/>
      <c r="M71" s="6"/>
    </row>
    <row r="72" spans="1:13">
      <c r="A72" s="7" t="s">
        <v>48</v>
      </c>
      <c r="B72" s="41">
        <v>6503</v>
      </c>
      <c r="C72" s="41">
        <v>249</v>
      </c>
      <c r="D72" s="41">
        <v>1708</v>
      </c>
      <c r="E72" s="41">
        <v>118</v>
      </c>
      <c r="F72" s="41">
        <v>8578</v>
      </c>
      <c r="H72" s="6"/>
      <c r="I72" s="6"/>
      <c r="J72" s="6"/>
      <c r="K72" s="6"/>
      <c r="L72" s="6"/>
      <c r="M72" s="6"/>
    </row>
    <row r="73" spans="1:13">
      <c r="A73" s="78" t="s">
        <v>80</v>
      </c>
      <c r="B73" s="41">
        <v>177039</v>
      </c>
      <c r="C73" s="41">
        <v>33002</v>
      </c>
      <c r="D73" s="41">
        <v>16935</v>
      </c>
      <c r="E73" s="41">
        <v>1621</v>
      </c>
      <c r="F73" s="41">
        <v>228597</v>
      </c>
      <c r="H73" s="6"/>
      <c r="I73" s="6"/>
      <c r="J73" s="6"/>
      <c r="K73" s="6"/>
      <c r="L73" s="6"/>
      <c r="M73" s="6"/>
    </row>
    <row r="75" spans="1:13">
      <c r="B75" s="6"/>
      <c r="F75" s="6"/>
    </row>
    <row r="79" spans="1:13">
      <c r="B79" s="6"/>
      <c r="C79" s="6"/>
      <c r="F79" s="6"/>
    </row>
    <row r="86" spans="2:6">
      <c r="B86" s="6"/>
      <c r="D86" s="6"/>
      <c r="F86" s="6"/>
    </row>
    <row r="87" spans="2:6">
      <c r="F87" s="6"/>
    </row>
    <row r="88" spans="2:6">
      <c r="B88" s="6"/>
      <c r="C88" s="6"/>
      <c r="D88" s="6"/>
      <c r="E88" s="6"/>
      <c r="F88" s="6"/>
    </row>
  </sheetData>
  <mergeCells count="2">
    <mergeCell ref="A3:F3"/>
    <mergeCell ref="A40:F40"/>
  </mergeCells>
  <phoneticPr fontId="1" type="noConversion"/>
  <pageMargins left="0.25" right="0.25" top="0.75" bottom="0.75" header="0.3" footer="0.3"/>
  <pageSetup paperSize="9" orientation="portrait" r:id="rId1"/>
  <headerFooter alignWithMargins="0"/>
  <rowBreaks count="1" manualBreakCount="1">
    <brk id="37" max="16383" man="1"/>
  </rowBreaks>
</worksheet>
</file>

<file path=xl/worksheets/sheet12.xml><?xml version="1.0" encoding="utf-8"?>
<worksheet xmlns="http://schemas.openxmlformats.org/spreadsheetml/2006/main" xmlns:r="http://schemas.openxmlformats.org/officeDocument/2006/relationships">
  <dimension ref="A1:G40"/>
  <sheetViews>
    <sheetView topLeftCell="A16" zoomScaleNormal="100" workbookViewId="0">
      <selection activeCell="A44" sqref="A44"/>
    </sheetView>
  </sheetViews>
  <sheetFormatPr defaultColWidth="53" defaultRowHeight="12.75"/>
  <cols>
    <col min="1" max="1" width="24.625" style="23" customWidth="1"/>
    <col min="2" max="2" width="78.25" style="2" customWidth="1"/>
    <col min="3" max="16384" width="53" style="2"/>
  </cols>
  <sheetData>
    <row r="1" spans="1:7">
      <c r="A1" s="77" t="s">
        <v>145</v>
      </c>
    </row>
    <row r="3" spans="1:7">
      <c r="A3" s="16" t="s">
        <v>50</v>
      </c>
      <c r="B3" s="7" t="s">
        <v>51</v>
      </c>
    </row>
    <row r="4" spans="1:7" ht="114.75">
      <c r="A4" s="40" t="s">
        <v>131</v>
      </c>
      <c r="B4" s="7" t="s">
        <v>134</v>
      </c>
    </row>
    <row r="5" spans="1:7" ht="63.75">
      <c r="A5" s="32" t="s">
        <v>117</v>
      </c>
      <c r="B5" s="35" t="s">
        <v>133</v>
      </c>
      <c r="C5" s="9"/>
      <c r="D5" s="9"/>
      <c r="E5" s="9"/>
      <c r="F5" s="9"/>
      <c r="G5" s="9"/>
    </row>
    <row r="6" spans="1:7" ht="165.75">
      <c r="A6" s="16" t="s">
        <v>53</v>
      </c>
      <c r="B6" s="7" t="s">
        <v>66</v>
      </c>
      <c r="C6" s="12"/>
      <c r="D6" s="12"/>
      <c r="E6" s="12"/>
      <c r="F6" s="12"/>
      <c r="G6" s="12"/>
    </row>
    <row r="7" spans="1:7" ht="25.5">
      <c r="A7" s="16" t="s">
        <v>19</v>
      </c>
      <c r="B7" s="7" t="s">
        <v>116</v>
      </c>
      <c r="C7" s="12"/>
      <c r="D7" s="12"/>
      <c r="E7" s="12"/>
      <c r="F7" s="12"/>
      <c r="G7" s="12"/>
    </row>
    <row r="8" spans="1:7">
      <c r="A8" s="16" t="s">
        <v>54</v>
      </c>
      <c r="B8" s="7" t="s">
        <v>55</v>
      </c>
      <c r="C8" s="12"/>
      <c r="D8" s="12"/>
      <c r="E8" s="12"/>
      <c r="F8" s="12"/>
      <c r="G8" s="12"/>
    </row>
    <row r="9" spans="1:7" ht="25.5">
      <c r="A9" s="16" t="s">
        <v>56</v>
      </c>
      <c r="B9" s="7" t="s">
        <v>57</v>
      </c>
      <c r="C9" s="12"/>
      <c r="D9" s="12"/>
      <c r="E9" s="12"/>
      <c r="F9" s="12"/>
      <c r="G9" s="12"/>
    </row>
    <row r="10" spans="1:7" ht="25.5">
      <c r="A10" s="16" t="s">
        <v>58</v>
      </c>
      <c r="B10" s="7" t="s">
        <v>59</v>
      </c>
      <c r="C10" s="12"/>
      <c r="D10" s="12"/>
      <c r="E10" s="12"/>
      <c r="F10" s="12"/>
      <c r="G10" s="12"/>
    </row>
    <row r="11" spans="1:7" ht="25.5">
      <c r="A11" s="16" t="s">
        <v>60</v>
      </c>
      <c r="B11" s="7" t="s">
        <v>97</v>
      </c>
      <c r="C11" s="12"/>
      <c r="D11" s="12"/>
      <c r="E11" s="12"/>
      <c r="F11" s="12"/>
      <c r="G11" s="12"/>
    </row>
    <row r="12" spans="1:7">
      <c r="A12" s="16" t="s">
        <v>61</v>
      </c>
      <c r="B12" s="7" t="s">
        <v>62</v>
      </c>
      <c r="C12" s="12"/>
      <c r="D12" s="12"/>
      <c r="E12" s="12"/>
      <c r="F12" s="12"/>
      <c r="G12" s="12"/>
    </row>
    <row r="13" spans="1:7">
      <c r="A13" s="16" t="s">
        <v>63</v>
      </c>
      <c r="B13" s="7" t="s">
        <v>64</v>
      </c>
      <c r="C13" s="12"/>
      <c r="D13" s="12"/>
      <c r="E13" s="12"/>
      <c r="F13" s="12"/>
      <c r="G13" s="12"/>
    </row>
    <row r="14" spans="1:7" ht="89.25">
      <c r="A14" s="16" t="s">
        <v>65</v>
      </c>
      <c r="B14" s="7" t="s">
        <v>67</v>
      </c>
      <c r="C14" s="12"/>
      <c r="D14" s="12"/>
      <c r="E14" s="12"/>
      <c r="F14" s="12"/>
      <c r="G14" s="12"/>
    </row>
    <row r="15" spans="1:7">
      <c r="A15" s="20"/>
      <c r="B15" s="12"/>
      <c r="C15" s="12"/>
      <c r="D15" s="12"/>
      <c r="E15" s="12"/>
      <c r="F15" s="12"/>
      <c r="G15" s="12"/>
    </row>
    <row r="16" spans="1:7">
      <c r="A16" s="20"/>
      <c r="B16" s="12"/>
      <c r="C16" s="12"/>
      <c r="D16" s="12"/>
      <c r="E16" s="12"/>
      <c r="F16" s="12"/>
      <c r="G16" s="12"/>
    </row>
    <row r="17" spans="1:7">
      <c r="A17" s="20"/>
      <c r="B17" s="12"/>
      <c r="C17" s="12"/>
      <c r="D17" s="12"/>
      <c r="E17" s="12"/>
      <c r="F17" s="12"/>
      <c r="G17" s="12"/>
    </row>
    <row r="18" spans="1:7">
      <c r="A18" s="20"/>
      <c r="B18" s="12"/>
      <c r="C18" s="12"/>
      <c r="D18" s="12"/>
      <c r="E18" s="12"/>
      <c r="F18" s="12"/>
      <c r="G18" s="12"/>
    </row>
    <row r="19" spans="1:7">
      <c r="A19" s="20"/>
      <c r="B19" s="12"/>
      <c r="C19" s="12"/>
      <c r="D19" s="12"/>
      <c r="E19" s="12"/>
      <c r="F19" s="12"/>
      <c r="G19" s="12"/>
    </row>
    <row r="20" spans="1:7">
      <c r="A20" s="20"/>
      <c r="B20" s="12"/>
      <c r="C20" s="12"/>
      <c r="D20" s="12"/>
      <c r="E20" s="12"/>
      <c r="F20" s="12"/>
      <c r="G20" s="12"/>
    </row>
    <row r="21" spans="1:7">
      <c r="A21" s="20"/>
      <c r="B21" s="12"/>
      <c r="C21" s="12"/>
      <c r="D21" s="12"/>
      <c r="E21" s="12"/>
      <c r="F21" s="12"/>
      <c r="G21" s="12"/>
    </row>
    <row r="22" spans="1:7">
      <c r="A22" s="20"/>
      <c r="B22" s="12"/>
      <c r="C22" s="12"/>
      <c r="D22" s="12"/>
      <c r="E22" s="12"/>
      <c r="F22" s="12"/>
      <c r="G22" s="12"/>
    </row>
    <row r="23" spans="1:7">
      <c r="A23" s="20"/>
      <c r="B23" s="12"/>
      <c r="C23" s="12"/>
      <c r="D23" s="12"/>
      <c r="E23" s="12"/>
      <c r="F23" s="12"/>
      <c r="G23" s="12"/>
    </row>
    <row r="24" spans="1:7">
      <c r="A24" s="20"/>
      <c r="B24" s="12"/>
      <c r="C24" s="12"/>
      <c r="D24" s="12"/>
      <c r="E24" s="12"/>
      <c r="F24" s="12"/>
      <c r="G24" s="12"/>
    </row>
    <row r="25" spans="1:7">
      <c r="A25" s="20"/>
      <c r="B25" s="12"/>
      <c r="C25" s="12"/>
      <c r="D25" s="12"/>
      <c r="E25" s="12"/>
      <c r="F25" s="12"/>
      <c r="G25" s="12"/>
    </row>
    <row r="26" spans="1:7">
      <c r="A26" s="20"/>
      <c r="B26" s="12"/>
      <c r="C26" s="12"/>
      <c r="D26" s="12"/>
      <c r="E26" s="12"/>
      <c r="F26" s="12"/>
      <c r="G26" s="12"/>
    </row>
    <row r="27" spans="1:7">
      <c r="A27" s="20"/>
      <c r="B27" s="12"/>
      <c r="C27" s="12"/>
      <c r="D27" s="12"/>
      <c r="E27" s="12"/>
      <c r="F27" s="12"/>
      <c r="G27" s="12"/>
    </row>
    <row r="28" spans="1:7">
      <c r="A28" s="20"/>
      <c r="B28" s="12"/>
      <c r="C28" s="12"/>
      <c r="D28" s="12"/>
      <c r="E28" s="12"/>
      <c r="F28" s="12"/>
      <c r="G28" s="12"/>
    </row>
    <row r="29" spans="1:7">
      <c r="A29" s="20"/>
      <c r="B29" s="12"/>
      <c r="C29" s="12"/>
      <c r="D29" s="12"/>
      <c r="E29" s="12"/>
      <c r="F29" s="12"/>
      <c r="G29" s="12"/>
    </row>
    <row r="30" spans="1:7">
      <c r="A30" s="20"/>
      <c r="B30" s="12"/>
      <c r="C30" s="12"/>
      <c r="D30" s="12"/>
      <c r="E30" s="12"/>
      <c r="F30" s="12"/>
      <c r="G30" s="12"/>
    </row>
    <row r="31" spans="1:7">
      <c r="A31" s="20"/>
      <c r="B31" s="12"/>
      <c r="C31" s="12"/>
      <c r="D31" s="12"/>
      <c r="E31" s="12"/>
      <c r="F31" s="12"/>
      <c r="G31" s="12"/>
    </row>
    <row r="32" spans="1:7">
      <c r="A32" s="20"/>
      <c r="B32" s="12"/>
      <c r="C32" s="12"/>
      <c r="D32" s="12"/>
      <c r="E32" s="12"/>
      <c r="F32" s="12"/>
      <c r="G32" s="12"/>
    </row>
    <row r="33" spans="1:7">
      <c r="A33" s="20"/>
      <c r="B33" s="12"/>
      <c r="C33" s="12"/>
      <c r="D33" s="12"/>
      <c r="E33" s="12"/>
      <c r="F33" s="12"/>
      <c r="G33" s="12"/>
    </row>
    <row r="34" spans="1:7" ht="21.75" customHeight="1">
      <c r="A34" s="21"/>
      <c r="B34" s="19"/>
      <c r="C34" s="19"/>
      <c r="D34" s="19"/>
      <c r="E34" s="19"/>
      <c r="F34" s="19"/>
      <c r="G34" s="12"/>
    </row>
    <row r="35" spans="1:7">
      <c r="A35" s="20"/>
      <c r="B35" s="12"/>
      <c r="C35" s="12"/>
      <c r="D35" s="12"/>
      <c r="E35" s="12"/>
      <c r="F35" s="12"/>
      <c r="G35" s="12"/>
    </row>
    <row r="36" spans="1:7">
      <c r="A36" s="20"/>
      <c r="B36" s="12"/>
      <c r="C36" s="12"/>
      <c r="D36" s="12"/>
      <c r="E36" s="12"/>
      <c r="F36" s="12"/>
      <c r="G36" s="12"/>
    </row>
    <row r="37" spans="1:7" ht="25.5" customHeight="1">
      <c r="A37" s="21"/>
      <c r="B37" s="19"/>
      <c r="C37" s="19"/>
      <c r="D37" s="19"/>
      <c r="E37" s="19"/>
      <c r="F37" s="19"/>
      <c r="G37" s="19"/>
    </row>
    <row r="38" spans="1:7">
      <c r="A38" s="20"/>
      <c r="B38" s="12"/>
      <c r="C38" s="12"/>
      <c r="D38" s="12"/>
      <c r="E38" s="12"/>
      <c r="F38" s="12"/>
      <c r="G38" s="12"/>
    </row>
    <row r="39" spans="1:7">
      <c r="A39" s="20"/>
      <c r="B39" s="12"/>
      <c r="C39" s="12"/>
      <c r="D39" s="12"/>
      <c r="E39" s="12"/>
      <c r="F39" s="12"/>
      <c r="G39" s="12"/>
    </row>
    <row r="40" spans="1:7">
      <c r="A40" s="22"/>
      <c r="B40" s="13"/>
      <c r="C40" s="13"/>
      <c r="D40" s="13"/>
      <c r="E40" s="13"/>
      <c r="F40" s="13"/>
      <c r="G40" s="13"/>
    </row>
  </sheetData>
  <phoneticPr fontId="1" type="noConversion"/>
  <pageMargins left="0.25" right="0.25" top="0.75" bottom="0.75" header="0.3" footer="0.3"/>
  <pageSetup paperSize="9" scale="85" orientation="portrait" r:id="rId1"/>
  <headerFooter alignWithMargins="0"/>
  <colBreaks count="1" manualBreakCount="1">
    <brk id="2" max="39" man="1"/>
  </colBreaks>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37"/>
  <sheetViews>
    <sheetView zoomScaleNormal="100" workbookViewId="0">
      <selection activeCell="F12" activeCellId="12" sqref="A3:XFD3 A6 B9 C9 E9 F9 D9 A12 B12 C12 D12 E12 F12"/>
    </sheetView>
  </sheetViews>
  <sheetFormatPr defaultColWidth="8.75" defaultRowHeight="12.75"/>
  <cols>
    <col min="1" max="1" width="8.25" style="2" customWidth="1"/>
    <col min="2" max="2" width="9.75" style="2" bestFit="1" customWidth="1"/>
    <col min="3" max="3" width="9.5" style="2" bestFit="1" customWidth="1"/>
    <col min="4" max="5" width="8.5" style="2" bestFit="1" customWidth="1"/>
    <col min="6" max="6" width="8.625" style="2" customWidth="1"/>
    <col min="7" max="16384" width="8.75" style="2"/>
  </cols>
  <sheetData>
    <row r="1" spans="1:15">
      <c r="A1" s="54" t="s">
        <v>135</v>
      </c>
      <c r="B1" s="47"/>
      <c r="C1" s="47"/>
      <c r="D1" s="47"/>
      <c r="E1" s="47"/>
      <c r="F1" s="47"/>
      <c r="G1" s="47"/>
    </row>
    <row r="2" spans="1:15" ht="14.25" customHeight="1">
      <c r="A2" s="48" t="s">
        <v>15</v>
      </c>
      <c r="B2" s="47"/>
      <c r="C2" s="47"/>
      <c r="D2" s="47"/>
      <c r="E2" s="47"/>
      <c r="F2" s="47"/>
      <c r="G2" s="47"/>
    </row>
    <row r="3" spans="1:15">
      <c r="A3" s="49"/>
      <c r="B3" s="79" t="s">
        <v>16</v>
      </c>
      <c r="C3" s="79" t="s">
        <v>17</v>
      </c>
      <c r="D3" s="79" t="s">
        <v>18</v>
      </c>
      <c r="E3" s="79" t="s">
        <v>19</v>
      </c>
      <c r="F3" s="79" t="s">
        <v>14</v>
      </c>
      <c r="G3" s="47"/>
    </row>
    <row r="4" spans="1:15">
      <c r="A4" s="51" t="s">
        <v>0</v>
      </c>
      <c r="B4" s="52">
        <v>102397.9</v>
      </c>
      <c r="C4" s="52">
        <v>18219.02</v>
      </c>
      <c r="D4" s="52">
        <v>3737.05</v>
      </c>
      <c r="E4" s="52">
        <v>460.1</v>
      </c>
      <c r="F4" s="52">
        <v>124814.07</v>
      </c>
      <c r="G4" s="53"/>
      <c r="I4" s="6"/>
      <c r="J4" s="6"/>
      <c r="K4" s="6"/>
      <c r="L4" s="6"/>
      <c r="M4" s="6"/>
      <c r="N4" s="5"/>
      <c r="O4" s="5"/>
    </row>
    <row r="5" spans="1:15">
      <c r="A5" s="10" t="s">
        <v>1</v>
      </c>
      <c r="B5" s="41">
        <v>55700.42</v>
      </c>
      <c r="C5" s="41">
        <v>8606.15</v>
      </c>
      <c r="D5" s="41">
        <v>1734.21</v>
      </c>
      <c r="E5" s="41">
        <v>1148.0999999999999</v>
      </c>
      <c r="F5" s="41">
        <v>67188.88</v>
      </c>
      <c r="G5" s="12"/>
      <c r="I5" s="6"/>
      <c r="J5" s="6"/>
      <c r="K5" s="6"/>
      <c r="L5" s="6"/>
      <c r="M5" s="6"/>
      <c r="N5" s="5"/>
      <c r="O5" s="5"/>
    </row>
    <row r="6" spans="1:15">
      <c r="A6" s="10" t="s">
        <v>14</v>
      </c>
      <c r="B6" s="41">
        <v>158098.32</v>
      </c>
      <c r="C6" s="41">
        <v>26825.17</v>
      </c>
      <c r="D6" s="41">
        <v>5471.26</v>
      </c>
      <c r="E6" s="41">
        <v>1608.2</v>
      </c>
      <c r="F6" s="41">
        <v>192002.95</v>
      </c>
      <c r="G6" s="12"/>
      <c r="I6" s="6"/>
      <c r="J6" s="6"/>
      <c r="K6" s="6"/>
      <c r="L6" s="6"/>
      <c r="M6" s="6"/>
      <c r="N6" s="5"/>
      <c r="O6" s="5"/>
    </row>
    <row r="7" spans="1:15">
      <c r="A7" s="12"/>
      <c r="B7" s="12"/>
      <c r="C7" s="12"/>
      <c r="D7" s="12"/>
      <c r="E7" s="12"/>
      <c r="F7" s="14"/>
      <c r="G7" s="12"/>
      <c r="I7" s="5"/>
      <c r="J7" s="5"/>
      <c r="K7" s="5"/>
      <c r="L7" s="5"/>
      <c r="M7" s="5"/>
    </row>
    <row r="8" spans="1:15">
      <c r="A8" s="12"/>
      <c r="B8" s="12"/>
      <c r="C8" s="12"/>
      <c r="D8" s="12"/>
      <c r="E8" s="12"/>
      <c r="F8" s="12"/>
      <c r="G8" s="12"/>
      <c r="I8" s="5"/>
      <c r="J8" s="5"/>
      <c r="K8" s="5"/>
      <c r="L8" s="5"/>
      <c r="M8" s="5"/>
    </row>
    <row r="9" spans="1:15">
      <c r="A9" s="10" t="s">
        <v>15</v>
      </c>
      <c r="B9" s="80" t="s">
        <v>16</v>
      </c>
      <c r="C9" s="80" t="s">
        <v>17</v>
      </c>
      <c r="D9" s="80" t="s">
        <v>18</v>
      </c>
      <c r="E9" s="80" t="s">
        <v>19</v>
      </c>
      <c r="F9" s="80" t="s">
        <v>14</v>
      </c>
      <c r="G9" s="12"/>
      <c r="I9" s="8"/>
      <c r="J9" s="8"/>
      <c r="K9" s="8"/>
      <c r="L9" s="8"/>
      <c r="M9" s="8"/>
      <c r="N9" s="8"/>
      <c r="O9" s="8"/>
    </row>
    <row r="10" spans="1:15">
      <c r="A10" s="10" t="s">
        <v>0</v>
      </c>
      <c r="B10" s="3">
        <v>0.64770000000000005</v>
      </c>
      <c r="C10" s="3">
        <v>0.67920000000000003</v>
      </c>
      <c r="D10" s="3">
        <v>0.68300000000000005</v>
      </c>
      <c r="E10" s="3">
        <v>0.28610000000000002</v>
      </c>
      <c r="F10" s="3">
        <v>0.65010000000000001</v>
      </c>
      <c r="G10" s="12"/>
      <c r="I10" s="8"/>
      <c r="J10" s="8"/>
      <c r="K10" s="8"/>
      <c r="L10" s="8"/>
      <c r="M10" s="8"/>
      <c r="N10" s="8"/>
      <c r="O10" s="8"/>
    </row>
    <row r="11" spans="1:15">
      <c r="A11" s="10" t="s">
        <v>1</v>
      </c>
      <c r="B11" s="3">
        <v>0.3523</v>
      </c>
      <c r="C11" s="3">
        <v>0.32079999999999997</v>
      </c>
      <c r="D11" s="3">
        <v>0.317</v>
      </c>
      <c r="E11" s="3">
        <v>0.71389999999999998</v>
      </c>
      <c r="F11" s="3">
        <v>0.34989999999999999</v>
      </c>
      <c r="G11" s="12"/>
      <c r="I11" s="8"/>
      <c r="J11" s="8"/>
      <c r="K11" s="8"/>
      <c r="L11" s="8"/>
      <c r="M11" s="8"/>
      <c r="N11" s="8"/>
      <c r="O11" s="8"/>
    </row>
    <row r="12" spans="1:15">
      <c r="A12" s="10" t="s">
        <v>14</v>
      </c>
      <c r="B12" s="3">
        <v>1</v>
      </c>
      <c r="C12" s="3">
        <v>1</v>
      </c>
      <c r="D12" s="3">
        <v>1</v>
      </c>
      <c r="E12" s="3">
        <v>1</v>
      </c>
      <c r="F12" s="3">
        <v>1</v>
      </c>
      <c r="G12" s="12"/>
      <c r="J12" s="8"/>
      <c r="K12" s="8"/>
      <c r="L12" s="8"/>
      <c r="M12" s="8"/>
      <c r="N12" s="8"/>
    </row>
    <row r="13" spans="1:15">
      <c r="A13" s="12"/>
      <c r="B13" s="12"/>
      <c r="C13" s="12"/>
      <c r="D13" s="12"/>
      <c r="E13" s="12"/>
      <c r="F13" s="12"/>
      <c r="G13" s="12"/>
    </row>
    <row r="14" spans="1:15">
      <c r="A14" s="12"/>
      <c r="B14" s="12"/>
      <c r="C14" s="12"/>
      <c r="D14" s="12"/>
      <c r="E14" s="12"/>
      <c r="F14" s="12"/>
      <c r="G14" s="12"/>
    </row>
    <row r="15" spans="1:15">
      <c r="A15" s="12"/>
      <c r="B15" s="12"/>
      <c r="C15" s="12"/>
      <c r="D15" s="12"/>
      <c r="E15" s="12"/>
      <c r="F15" s="12"/>
      <c r="G15" s="12"/>
    </row>
    <row r="16" spans="1:15">
      <c r="A16" s="12"/>
      <c r="B16" s="12"/>
      <c r="C16" s="12"/>
      <c r="D16" s="12"/>
      <c r="E16" s="12"/>
      <c r="F16" s="12"/>
      <c r="G16" s="12"/>
    </row>
    <row r="17" spans="1:7">
      <c r="A17" s="12"/>
      <c r="B17" s="12"/>
      <c r="C17" s="12"/>
      <c r="D17" s="12"/>
      <c r="E17" s="12"/>
      <c r="F17" s="12"/>
      <c r="G17" s="12"/>
    </row>
    <row r="18" spans="1:7">
      <c r="A18" s="12"/>
      <c r="B18" s="12"/>
      <c r="C18" s="12"/>
      <c r="D18" s="12"/>
      <c r="E18" s="12"/>
      <c r="F18" s="12"/>
      <c r="G18" s="12"/>
    </row>
    <row r="19" spans="1:7">
      <c r="A19" s="12"/>
      <c r="B19" s="12"/>
      <c r="C19" s="12"/>
      <c r="D19" s="12"/>
      <c r="E19" s="12"/>
      <c r="F19" s="12"/>
      <c r="G19" s="12"/>
    </row>
    <row r="20" spans="1:7">
      <c r="A20" s="12"/>
      <c r="B20" s="12"/>
      <c r="C20" s="12"/>
      <c r="D20" s="12"/>
      <c r="E20" s="12"/>
      <c r="F20" s="12"/>
      <c r="G20" s="12"/>
    </row>
    <row r="21" spans="1:7">
      <c r="A21" s="12"/>
      <c r="B21" s="12"/>
      <c r="C21" s="12"/>
      <c r="D21" s="12"/>
      <c r="E21" s="12"/>
      <c r="F21" s="12"/>
      <c r="G21" s="12"/>
    </row>
    <row r="22" spans="1:7">
      <c r="A22" s="12"/>
      <c r="B22" s="12"/>
      <c r="C22" s="12"/>
      <c r="D22" s="12"/>
      <c r="E22" s="12"/>
      <c r="F22" s="12"/>
      <c r="G22" s="12"/>
    </row>
    <row r="23" spans="1:7">
      <c r="A23" s="12"/>
      <c r="B23" s="12"/>
      <c r="C23" s="12"/>
      <c r="D23" s="12"/>
      <c r="E23" s="12"/>
      <c r="F23" s="12"/>
      <c r="G23" s="12"/>
    </row>
    <row r="24" spans="1:7">
      <c r="A24" s="12"/>
      <c r="B24" s="12"/>
      <c r="C24" s="12"/>
      <c r="D24" s="12"/>
      <c r="E24" s="12"/>
      <c r="F24" s="12"/>
      <c r="G24" s="12"/>
    </row>
    <row r="25" spans="1:7">
      <c r="A25" s="12"/>
      <c r="B25" s="12"/>
      <c r="C25" s="12"/>
      <c r="D25" s="12"/>
      <c r="E25" s="12"/>
      <c r="F25" s="12"/>
      <c r="G25" s="12"/>
    </row>
    <row r="26" spans="1:7">
      <c r="A26" s="12"/>
      <c r="B26" s="12"/>
      <c r="C26" s="12"/>
      <c r="D26" s="12"/>
      <c r="E26" s="12"/>
      <c r="F26" s="12"/>
      <c r="G26" s="12"/>
    </row>
    <row r="27" spans="1:7">
      <c r="A27" s="12"/>
      <c r="B27" s="12"/>
      <c r="C27" s="12"/>
      <c r="D27" s="12"/>
      <c r="E27" s="12"/>
      <c r="F27" s="12"/>
      <c r="G27" s="12"/>
    </row>
    <row r="28" spans="1:7">
      <c r="A28" s="12"/>
      <c r="B28" s="12"/>
      <c r="C28" s="12"/>
      <c r="D28" s="12"/>
      <c r="E28" s="12"/>
      <c r="F28" s="12"/>
      <c r="G28" s="12"/>
    </row>
    <row r="29" spans="1:7">
      <c r="A29" s="12"/>
      <c r="B29" s="12"/>
      <c r="C29" s="12"/>
      <c r="D29" s="12"/>
      <c r="E29" s="12"/>
      <c r="F29" s="12"/>
      <c r="G29" s="12"/>
    </row>
    <row r="30" spans="1:7">
      <c r="A30" s="12"/>
      <c r="B30" s="12"/>
      <c r="C30" s="12"/>
      <c r="D30" s="12"/>
      <c r="E30" s="12"/>
      <c r="F30" s="12"/>
      <c r="G30" s="12"/>
    </row>
    <row r="31" spans="1:7" ht="21.75" customHeight="1">
      <c r="A31" s="19"/>
      <c r="B31" s="19"/>
      <c r="C31" s="19"/>
      <c r="D31" s="19"/>
      <c r="E31" s="19"/>
      <c r="F31" s="19"/>
      <c r="G31" s="12"/>
    </row>
    <row r="32" spans="1:7">
      <c r="A32" s="12"/>
      <c r="B32" s="12"/>
      <c r="C32" s="12"/>
      <c r="D32" s="12"/>
      <c r="E32" s="12"/>
      <c r="F32" s="12"/>
      <c r="G32" s="12"/>
    </row>
    <row r="33" spans="1:7">
      <c r="A33" s="12"/>
      <c r="B33" s="12"/>
      <c r="C33" s="12"/>
      <c r="D33" s="12"/>
      <c r="E33" s="12"/>
      <c r="F33" s="12"/>
      <c r="G33" s="12"/>
    </row>
    <row r="34" spans="1:7" ht="25.5" customHeight="1">
      <c r="A34" s="19"/>
      <c r="B34" s="19"/>
      <c r="C34" s="19"/>
      <c r="D34" s="19"/>
      <c r="E34" s="19"/>
      <c r="F34" s="19"/>
      <c r="G34" s="19"/>
    </row>
    <row r="35" spans="1:7">
      <c r="A35" s="12"/>
      <c r="B35" s="12"/>
      <c r="C35" s="12"/>
      <c r="D35" s="12"/>
      <c r="E35" s="12"/>
      <c r="F35" s="12"/>
      <c r="G35" s="12"/>
    </row>
    <row r="36" spans="1:7">
      <c r="A36" s="12"/>
      <c r="B36" s="12"/>
      <c r="C36" s="12"/>
      <c r="D36" s="12"/>
      <c r="E36" s="12"/>
      <c r="F36" s="12"/>
      <c r="G36" s="12"/>
    </row>
    <row r="37" spans="1:7">
      <c r="A37" s="13"/>
      <c r="B37" s="13"/>
      <c r="C37" s="13"/>
      <c r="D37" s="13"/>
      <c r="E37" s="13"/>
      <c r="F37" s="13"/>
      <c r="G37" s="13"/>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M37"/>
  <sheetViews>
    <sheetView zoomScaleNormal="100" workbookViewId="0">
      <selection activeCell="H28" sqref="H28"/>
    </sheetView>
  </sheetViews>
  <sheetFormatPr defaultColWidth="8.75" defaultRowHeight="12.75"/>
  <cols>
    <col min="1" max="1" width="9.375" style="2" bestFit="1" customWidth="1"/>
    <col min="2" max="5" width="7.75" style="2" customWidth="1"/>
    <col min="6" max="16384" width="8.75" style="2"/>
  </cols>
  <sheetData>
    <row r="1" spans="1:13">
      <c r="A1" s="4" t="s">
        <v>136</v>
      </c>
    </row>
    <row r="2" spans="1:13">
      <c r="A2" s="47"/>
      <c r="B2" s="47"/>
      <c r="C2" s="47"/>
      <c r="D2" s="47"/>
      <c r="E2" s="47"/>
      <c r="F2" s="47"/>
      <c r="G2" s="47"/>
    </row>
    <row r="3" spans="1:13" ht="14.25" customHeight="1">
      <c r="A3" s="48" t="s">
        <v>15</v>
      </c>
      <c r="B3" s="47"/>
      <c r="C3" s="47"/>
      <c r="D3" s="47"/>
      <c r="E3" s="47"/>
      <c r="F3" s="47"/>
      <c r="G3" s="47"/>
    </row>
    <row r="4" spans="1:13">
      <c r="A4" s="49"/>
      <c r="B4" s="50" t="s">
        <v>20</v>
      </c>
      <c r="C4" s="50" t="s">
        <v>21</v>
      </c>
      <c r="D4" s="50" t="s">
        <v>18</v>
      </c>
      <c r="E4" s="50" t="s">
        <v>14</v>
      </c>
      <c r="F4" s="47"/>
      <c r="G4" s="47"/>
    </row>
    <row r="5" spans="1:13">
      <c r="A5" s="51" t="s">
        <v>0</v>
      </c>
      <c r="B5" s="52">
        <v>86194</v>
      </c>
      <c r="C5" s="52">
        <v>57197</v>
      </c>
      <c r="D5" s="52">
        <v>11265</v>
      </c>
      <c r="E5" s="52">
        <v>154656</v>
      </c>
      <c r="F5" s="53"/>
      <c r="G5" s="53"/>
      <c r="I5" s="6"/>
      <c r="J5" s="6"/>
      <c r="K5" s="6"/>
      <c r="L5" s="6"/>
      <c r="M5" s="6"/>
    </row>
    <row r="6" spans="1:13">
      <c r="A6" s="10" t="s">
        <v>1</v>
      </c>
      <c r="B6" s="41">
        <v>61473</v>
      </c>
      <c r="C6" s="41">
        <v>6798</v>
      </c>
      <c r="D6" s="41">
        <v>5670</v>
      </c>
      <c r="E6" s="41">
        <v>73941</v>
      </c>
      <c r="F6" s="12"/>
      <c r="I6" s="6"/>
      <c r="J6" s="6"/>
      <c r="K6" s="6"/>
      <c r="L6" s="6"/>
      <c r="M6" s="6"/>
    </row>
    <row r="7" spans="1:13">
      <c r="A7" s="10" t="s">
        <v>14</v>
      </c>
      <c r="B7" s="41">
        <v>147667</v>
      </c>
      <c r="C7" s="41">
        <v>63995</v>
      </c>
      <c r="D7" s="41">
        <v>16935</v>
      </c>
      <c r="E7" s="41">
        <v>228597</v>
      </c>
      <c r="G7" s="12"/>
      <c r="I7" s="6"/>
      <c r="J7" s="6"/>
      <c r="K7" s="6"/>
      <c r="L7" s="6"/>
      <c r="M7" s="6"/>
    </row>
    <row r="8" spans="1:13">
      <c r="A8" s="12"/>
      <c r="B8" s="12"/>
      <c r="C8" s="12"/>
      <c r="D8" s="12"/>
      <c r="E8" s="12"/>
      <c r="F8" s="12"/>
      <c r="G8" s="12"/>
    </row>
    <row r="9" spans="1:13">
      <c r="A9" s="12"/>
      <c r="B9" s="12"/>
      <c r="C9" s="12"/>
      <c r="D9" s="12"/>
      <c r="E9" s="12"/>
      <c r="F9" s="12"/>
      <c r="G9" s="12"/>
      <c r="I9" s="8"/>
      <c r="J9" s="8"/>
      <c r="K9" s="8"/>
      <c r="L9" s="8"/>
    </row>
    <row r="10" spans="1:13">
      <c r="A10" s="10" t="s">
        <v>15</v>
      </c>
      <c r="B10" s="17" t="s">
        <v>20</v>
      </c>
      <c r="C10" s="17" t="s">
        <v>21</v>
      </c>
      <c r="D10" s="17" t="s">
        <v>18</v>
      </c>
      <c r="E10" s="17" t="s">
        <v>14</v>
      </c>
      <c r="F10" s="12"/>
      <c r="G10" s="12"/>
      <c r="H10" s="8"/>
      <c r="I10" s="8"/>
      <c r="J10" s="8"/>
      <c r="K10" s="8"/>
      <c r="L10" s="8"/>
      <c r="M10" s="8"/>
    </row>
    <row r="11" spans="1:13">
      <c r="A11" s="10" t="s">
        <v>0</v>
      </c>
      <c r="B11" s="3">
        <v>0.5837</v>
      </c>
      <c r="C11" s="3">
        <v>0.89380000000000004</v>
      </c>
      <c r="D11" s="3">
        <v>0.66520000000000001</v>
      </c>
      <c r="E11" s="3">
        <v>0.67649999999999999</v>
      </c>
      <c r="F11" s="12"/>
      <c r="G11" s="12"/>
      <c r="H11" s="8"/>
      <c r="I11" s="8"/>
      <c r="J11" s="8"/>
      <c r="K11" s="8"/>
      <c r="L11" s="8"/>
      <c r="M11" s="8"/>
    </row>
    <row r="12" spans="1:13">
      <c r="A12" s="10" t="s">
        <v>1</v>
      </c>
      <c r="B12" s="3">
        <v>0.4163</v>
      </c>
      <c r="C12" s="3">
        <v>0.1062</v>
      </c>
      <c r="D12" s="3">
        <v>0.33479999999999999</v>
      </c>
      <c r="E12" s="3">
        <v>0.32350000000000001</v>
      </c>
      <c r="F12" s="12"/>
      <c r="G12" s="12"/>
      <c r="H12" s="8"/>
      <c r="I12" s="8"/>
      <c r="J12" s="8"/>
      <c r="K12" s="8"/>
      <c r="L12" s="8"/>
      <c r="M12" s="8"/>
    </row>
    <row r="13" spans="1:13">
      <c r="A13" s="10" t="s">
        <v>14</v>
      </c>
      <c r="B13" s="3">
        <v>1</v>
      </c>
      <c r="C13" s="3">
        <v>1</v>
      </c>
      <c r="D13" s="3">
        <v>1</v>
      </c>
      <c r="E13" s="3">
        <v>1</v>
      </c>
      <c r="F13" s="12"/>
      <c r="G13" s="12"/>
      <c r="H13" s="8"/>
      <c r="I13" s="8"/>
      <c r="J13" s="8"/>
      <c r="K13" s="8"/>
      <c r="L13" s="8"/>
    </row>
    <row r="14" spans="1:13">
      <c r="A14" s="12"/>
      <c r="B14" s="12"/>
      <c r="C14" s="12"/>
      <c r="D14" s="12"/>
      <c r="E14" s="12"/>
      <c r="F14" s="12"/>
      <c r="G14" s="12"/>
    </row>
    <row r="15" spans="1:13">
      <c r="A15" s="12"/>
      <c r="B15" s="12"/>
      <c r="C15" s="12"/>
      <c r="D15" s="12"/>
      <c r="E15" s="12"/>
      <c r="F15" s="12"/>
      <c r="G15" s="12"/>
    </row>
    <row r="16" spans="1:13">
      <c r="A16" s="12"/>
      <c r="B16" s="12"/>
      <c r="C16" s="12"/>
      <c r="D16" s="12"/>
      <c r="E16" s="12"/>
      <c r="F16" s="12"/>
      <c r="G16" s="12"/>
    </row>
    <row r="17" spans="1:7">
      <c r="A17" s="12"/>
      <c r="B17" s="12"/>
      <c r="C17" s="12"/>
      <c r="D17" s="12"/>
      <c r="E17" s="12"/>
      <c r="F17" s="12"/>
      <c r="G17" s="12"/>
    </row>
    <row r="18" spans="1:7">
      <c r="A18" s="12"/>
      <c r="B18" s="12"/>
      <c r="C18" s="12"/>
      <c r="D18" s="12"/>
      <c r="E18" s="12"/>
      <c r="F18" s="12"/>
      <c r="G18" s="12"/>
    </row>
    <row r="19" spans="1:7">
      <c r="A19" s="12"/>
      <c r="B19" s="12"/>
      <c r="C19" s="12"/>
      <c r="D19" s="12"/>
      <c r="E19" s="12"/>
      <c r="F19" s="12"/>
      <c r="G19" s="12"/>
    </row>
    <row r="20" spans="1:7">
      <c r="A20" s="12"/>
      <c r="B20" s="12"/>
      <c r="C20" s="12"/>
      <c r="D20" s="12"/>
      <c r="E20" s="12"/>
      <c r="F20" s="12"/>
      <c r="G20" s="12"/>
    </row>
    <row r="21" spans="1:7">
      <c r="A21" s="12"/>
      <c r="B21" s="12"/>
      <c r="C21" s="12"/>
      <c r="D21" s="12"/>
      <c r="E21" s="12"/>
      <c r="F21" s="12"/>
      <c r="G21" s="12"/>
    </row>
    <row r="22" spans="1:7">
      <c r="A22" s="12"/>
      <c r="B22" s="12"/>
      <c r="C22" s="12"/>
      <c r="D22" s="12"/>
      <c r="E22" s="12"/>
      <c r="F22" s="12"/>
      <c r="G22" s="12"/>
    </row>
    <row r="23" spans="1:7">
      <c r="A23" s="12"/>
      <c r="B23" s="12"/>
      <c r="C23" s="12"/>
      <c r="D23" s="12"/>
      <c r="E23" s="12"/>
      <c r="F23" s="12"/>
      <c r="G23" s="12"/>
    </row>
    <row r="24" spans="1:7">
      <c r="A24" s="12"/>
      <c r="B24" s="12"/>
      <c r="C24" s="12"/>
      <c r="D24" s="12"/>
      <c r="E24" s="12"/>
      <c r="F24" s="12"/>
      <c r="G24" s="12"/>
    </row>
    <row r="25" spans="1:7">
      <c r="A25" s="12"/>
      <c r="B25" s="12"/>
      <c r="C25" s="12"/>
      <c r="D25" s="12"/>
      <c r="E25" s="12"/>
      <c r="F25" s="12"/>
      <c r="G25" s="12"/>
    </row>
    <row r="26" spans="1:7">
      <c r="A26" s="12"/>
      <c r="B26" s="12"/>
      <c r="C26" s="12"/>
      <c r="D26" s="12"/>
      <c r="E26" s="12"/>
      <c r="F26" s="12"/>
      <c r="G26" s="12"/>
    </row>
    <row r="27" spans="1:7">
      <c r="A27" s="12"/>
      <c r="B27" s="12"/>
      <c r="C27" s="12"/>
      <c r="D27" s="12"/>
      <c r="E27" s="12"/>
      <c r="F27" s="12"/>
      <c r="G27" s="12"/>
    </row>
    <row r="28" spans="1:7">
      <c r="A28" s="12"/>
      <c r="B28" s="12"/>
      <c r="C28" s="12"/>
      <c r="D28" s="12"/>
      <c r="E28" s="12"/>
      <c r="F28" s="12"/>
      <c r="G28" s="12"/>
    </row>
    <row r="29" spans="1:7">
      <c r="A29" s="12"/>
      <c r="B29" s="12"/>
      <c r="C29" s="12"/>
      <c r="D29" s="12"/>
      <c r="E29" s="12"/>
      <c r="F29" s="12"/>
      <c r="G29" s="12"/>
    </row>
    <row r="30" spans="1:7">
      <c r="A30" s="12"/>
      <c r="B30" s="12"/>
      <c r="C30" s="12"/>
      <c r="D30" s="12"/>
      <c r="E30" s="12"/>
      <c r="F30" s="12"/>
      <c r="G30" s="12"/>
    </row>
    <row r="31" spans="1:7" ht="21.75" customHeight="1">
      <c r="A31" s="19"/>
      <c r="B31" s="19"/>
      <c r="C31" s="19"/>
      <c r="D31" s="19"/>
      <c r="E31" s="19"/>
      <c r="F31" s="19"/>
      <c r="G31" s="12"/>
    </row>
    <row r="32" spans="1:7">
      <c r="A32" s="12"/>
      <c r="B32" s="12"/>
      <c r="C32" s="12"/>
      <c r="D32" s="12"/>
      <c r="E32" s="12"/>
      <c r="F32" s="12"/>
      <c r="G32" s="12"/>
    </row>
    <row r="33" spans="1:7">
      <c r="A33" s="12"/>
      <c r="B33" s="12"/>
      <c r="C33" s="12"/>
      <c r="D33" s="12"/>
      <c r="E33" s="12"/>
      <c r="F33" s="12"/>
      <c r="G33" s="12"/>
    </row>
    <row r="34" spans="1:7" ht="25.5" customHeight="1">
      <c r="A34" s="19"/>
      <c r="B34" s="19"/>
      <c r="C34" s="19"/>
      <c r="D34" s="19"/>
      <c r="E34" s="19"/>
      <c r="F34" s="19"/>
      <c r="G34" s="19"/>
    </row>
    <row r="35" spans="1:7">
      <c r="A35" s="12"/>
      <c r="B35" s="12"/>
      <c r="C35" s="12"/>
      <c r="D35" s="12"/>
      <c r="E35" s="12"/>
      <c r="F35" s="12"/>
      <c r="G35" s="12"/>
    </row>
    <row r="36" spans="1:7">
      <c r="A36" s="12"/>
      <c r="B36" s="12"/>
      <c r="C36" s="12"/>
      <c r="D36" s="12"/>
      <c r="E36" s="12"/>
      <c r="F36" s="12"/>
      <c r="G36" s="12"/>
    </row>
    <row r="37" spans="1:7">
      <c r="A37" s="13"/>
      <c r="B37" s="13"/>
      <c r="C37" s="13"/>
      <c r="D37" s="13"/>
      <c r="E37" s="13"/>
      <c r="F37" s="13"/>
      <c r="G37" s="13"/>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AN31"/>
  <sheetViews>
    <sheetView zoomScaleNormal="100" workbookViewId="0">
      <selection activeCell="D29" activeCellId="10" sqref="A15 A3 B3 C3 D3 D17 C17 B17 A17 A29 D29"/>
    </sheetView>
  </sheetViews>
  <sheetFormatPr defaultColWidth="9" defaultRowHeight="12.75"/>
  <cols>
    <col min="1" max="1" width="14" style="2" bestFit="1" customWidth="1"/>
    <col min="2" max="2" width="9.625" style="2" bestFit="1" customWidth="1"/>
    <col min="3" max="3" width="9.5" style="2" bestFit="1" customWidth="1"/>
    <col min="4" max="4" width="8.875" style="2" bestFit="1" customWidth="1"/>
    <col min="5" max="5" width="7.5" style="2" bestFit="1" customWidth="1"/>
    <col min="6" max="6" width="6.625" style="2" bestFit="1" customWidth="1"/>
    <col min="7" max="7" width="9" style="2"/>
    <col min="8" max="8" width="19.125" style="2" customWidth="1"/>
    <col min="9" max="11" width="9" style="2"/>
    <col min="12" max="12" width="2.875" style="2" customWidth="1"/>
    <col min="13" max="13" width="20.125" style="2" customWidth="1"/>
    <col min="14" max="15" width="10.375" style="2" customWidth="1"/>
    <col min="16" max="16384" width="9" style="2"/>
  </cols>
  <sheetData>
    <row r="1" spans="1:16">
      <c r="A1" s="4" t="s">
        <v>137</v>
      </c>
      <c r="H1" s="59"/>
      <c r="I1" s="60"/>
      <c r="J1" s="60"/>
      <c r="K1" s="60"/>
      <c r="L1" s="60"/>
      <c r="M1" s="60"/>
      <c r="N1" s="60"/>
      <c r="O1" s="60"/>
      <c r="P1" s="60"/>
    </row>
    <row r="2" spans="1:16">
      <c r="A2" s="47"/>
      <c r="B2" s="47"/>
      <c r="C2" s="47"/>
      <c r="D2" s="47"/>
      <c r="E2" s="47"/>
      <c r="F2" s="47"/>
      <c r="G2" s="47"/>
      <c r="H2" s="60"/>
      <c r="I2" s="60"/>
      <c r="J2" s="60"/>
      <c r="K2" s="60"/>
      <c r="L2" s="60"/>
      <c r="M2" s="60"/>
      <c r="N2" s="60"/>
      <c r="O2" s="60"/>
      <c r="P2" s="60"/>
    </row>
    <row r="3" spans="1:16">
      <c r="A3" s="81" t="s">
        <v>81</v>
      </c>
      <c r="B3" s="81" t="s">
        <v>0</v>
      </c>
      <c r="C3" s="81" t="s">
        <v>1</v>
      </c>
      <c r="D3" s="81" t="s">
        <v>14</v>
      </c>
      <c r="E3" s="53"/>
      <c r="F3" s="53"/>
      <c r="G3" s="53"/>
      <c r="H3" s="29"/>
      <c r="I3" s="29"/>
      <c r="J3" s="29"/>
      <c r="K3" s="29"/>
      <c r="L3" s="60"/>
      <c r="M3" s="29"/>
      <c r="N3" s="29"/>
      <c r="O3" s="29"/>
      <c r="P3" s="29"/>
    </row>
    <row r="4" spans="1:16">
      <c r="A4" s="10" t="s">
        <v>68</v>
      </c>
      <c r="B4" s="1">
        <v>24.45</v>
      </c>
      <c r="C4" s="1">
        <v>48.61</v>
      </c>
      <c r="D4" s="1">
        <v>73.06</v>
      </c>
      <c r="E4" s="12"/>
      <c r="F4" s="12"/>
      <c r="G4" s="12"/>
      <c r="H4" s="60"/>
      <c r="I4" s="61"/>
      <c r="J4" s="61"/>
      <c r="K4" s="61"/>
      <c r="L4" s="61"/>
      <c r="M4" s="62"/>
      <c r="N4" s="62"/>
      <c r="O4" s="62"/>
      <c r="P4" s="62"/>
    </row>
    <row r="5" spans="1:16">
      <c r="A5" s="10" t="s">
        <v>22</v>
      </c>
      <c r="B5" s="1">
        <v>158.59</v>
      </c>
      <c r="C5" s="1">
        <v>412.55</v>
      </c>
      <c r="D5" s="1">
        <v>571.14</v>
      </c>
      <c r="E5" s="12"/>
      <c r="F5" s="12"/>
      <c r="G5" s="12"/>
      <c r="H5" s="60"/>
      <c r="I5" s="63"/>
      <c r="J5" s="63"/>
      <c r="K5" s="63"/>
      <c r="L5" s="60"/>
      <c r="M5" s="64"/>
      <c r="N5" s="63"/>
      <c r="O5" s="63"/>
      <c r="P5" s="63"/>
    </row>
    <row r="6" spans="1:16">
      <c r="A6" s="10" t="s">
        <v>23</v>
      </c>
      <c r="B6" s="33">
        <v>17328.099999999999</v>
      </c>
      <c r="C6" s="33">
        <v>6213.83</v>
      </c>
      <c r="D6" s="33">
        <v>23541.93</v>
      </c>
      <c r="E6" s="12"/>
      <c r="F6" s="12"/>
      <c r="G6" s="12"/>
      <c r="H6" s="60"/>
      <c r="I6" s="63"/>
      <c r="J6" s="63"/>
      <c r="K6" s="63"/>
      <c r="L6" s="60"/>
      <c r="M6" s="64"/>
      <c r="N6" s="63"/>
      <c r="O6" s="63"/>
      <c r="P6" s="63"/>
    </row>
    <row r="7" spans="1:16">
      <c r="A7" s="10" t="s">
        <v>24</v>
      </c>
      <c r="B7" s="33">
        <v>19717.86</v>
      </c>
      <c r="C7" s="33">
        <v>8814.82</v>
      </c>
      <c r="D7" s="33">
        <v>28532.68</v>
      </c>
      <c r="E7" s="12"/>
      <c r="F7" s="12"/>
      <c r="G7" s="14"/>
      <c r="H7" s="63"/>
      <c r="I7" s="63"/>
      <c r="J7" s="63"/>
      <c r="K7" s="63"/>
      <c r="L7" s="60"/>
      <c r="M7" s="64"/>
      <c r="N7" s="63"/>
      <c r="O7" s="63"/>
      <c r="P7" s="63"/>
    </row>
    <row r="8" spans="1:16">
      <c r="A8" s="10" t="s">
        <v>25</v>
      </c>
      <c r="B8" s="33">
        <v>19842.689999999999</v>
      </c>
      <c r="C8" s="33">
        <v>10169.030000000001</v>
      </c>
      <c r="D8" s="33">
        <v>30011.72</v>
      </c>
      <c r="E8" s="12"/>
      <c r="F8" s="12"/>
      <c r="G8" s="14"/>
      <c r="H8" s="65"/>
      <c r="I8" s="65"/>
      <c r="J8" s="65"/>
      <c r="K8" s="65"/>
      <c r="L8" s="60"/>
      <c r="M8" s="66"/>
      <c r="N8" s="65"/>
      <c r="O8" s="65"/>
      <c r="P8" s="65"/>
    </row>
    <row r="9" spans="1:16">
      <c r="A9" s="10" t="s">
        <v>26</v>
      </c>
      <c r="B9" s="33">
        <v>19329.810000000001</v>
      </c>
      <c r="C9" s="33">
        <v>10359.26</v>
      </c>
      <c r="D9" s="33">
        <v>29689.07</v>
      </c>
      <c r="E9" s="12"/>
      <c r="F9" s="12"/>
      <c r="G9" s="14"/>
      <c r="H9" s="63"/>
      <c r="I9" s="63"/>
      <c r="J9" s="63"/>
      <c r="K9" s="63"/>
      <c r="L9" s="60"/>
      <c r="M9" s="64"/>
      <c r="N9" s="63"/>
      <c r="O9" s="63"/>
      <c r="P9" s="63"/>
    </row>
    <row r="10" spans="1:16">
      <c r="A10" s="10" t="s">
        <v>27</v>
      </c>
      <c r="B10" s="33">
        <v>25844.799999999999</v>
      </c>
      <c r="C10" s="33">
        <v>11576.59</v>
      </c>
      <c r="D10" s="33">
        <v>37421.39</v>
      </c>
      <c r="E10" s="12"/>
      <c r="F10" s="12"/>
      <c r="G10" s="14"/>
      <c r="H10" s="63"/>
      <c r="I10" s="63"/>
      <c r="J10" s="63"/>
      <c r="K10" s="63"/>
      <c r="L10" s="60"/>
      <c r="M10" s="64"/>
      <c r="N10" s="63"/>
      <c r="O10" s="63"/>
      <c r="P10" s="63"/>
    </row>
    <row r="11" spans="1:16">
      <c r="A11" s="10" t="s">
        <v>28</v>
      </c>
      <c r="B11" s="33">
        <v>9925.35</v>
      </c>
      <c r="C11" s="33">
        <v>6443.34</v>
      </c>
      <c r="D11" s="33">
        <v>16368.69</v>
      </c>
      <c r="E11" s="12"/>
      <c r="F11" s="12"/>
      <c r="G11" s="14"/>
      <c r="H11" s="63"/>
      <c r="I11" s="63"/>
      <c r="J11" s="63"/>
      <c r="K11" s="63"/>
      <c r="L11" s="60"/>
      <c r="M11" s="64"/>
      <c r="N11" s="63"/>
      <c r="O11" s="63"/>
      <c r="P11" s="63"/>
    </row>
    <row r="12" spans="1:16">
      <c r="A12" s="10" t="s">
        <v>69</v>
      </c>
      <c r="B12" s="33">
        <v>8211.16</v>
      </c>
      <c r="C12" s="33">
        <v>6334.5</v>
      </c>
      <c r="D12" s="33">
        <v>14545.66</v>
      </c>
      <c r="E12" s="12"/>
      <c r="F12" s="12"/>
      <c r="G12" s="14"/>
      <c r="H12" s="63"/>
      <c r="I12" s="63"/>
      <c r="J12" s="63"/>
      <c r="K12" s="63"/>
      <c r="L12" s="60"/>
      <c r="M12" s="64"/>
      <c r="N12" s="63"/>
      <c r="O12" s="63"/>
      <c r="P12" s="63"/>
    </row>
    <row r="13" spans="1:16">
      <c r="A13" s="10" t="s">
        <v>70</v>
      </c>
      <c r="B13" s="33">
        <v>1794.83</v>
      </c>
      <c r="C13" s="33">
        <v>1997.29</v>
      </c>
      <c r="D13" s="33">
        <v>3792.12</v>
      </c>
      <c r="E13" s="12"/>
      <c r="F13" s="12"/>
      <c r="G13" s="14"/>
      <c r="H13" s="65"/>
      <c r="I13" s="65"/>
      <c r="J13" s="65"/>
      <c r="K13" s="65"/>
      <c r="L13" s="60"/>
      <c r="M13" s="66"/>
      <c r="N13" s="65"/>
      <c r="O13" s="65"/>
      <c r="P13" s="65"/>
    </row>
    <row r="14" spans="1:16">
      <c r="A14" s="10" t="s">
        <v>71</v>
      </c>
      <c r="B14" s="33">
        <v>2636.43</v>
      </c>
      <c r="C14" s="33">
        <v>4819.0600000000004</v>
      </c>
      <c r="D14" s="33">
        <v>7455.49</v>
      </c>
      <c r="E14" s="12"/>
      <c r="F14" s="12"/>
      <c r="G14" s="14"/>
      <c r="H14" s="65"/>
      <c r="I14" s="65"/>
      <c r="J14" s="65"/>
      <c r="K14" s="65"/>
      <c r="L14" s="60"/>
      <c r="M14" s="66"/>
      <c r="N14" s="65"/>
      <c r="O14" s="65"/>
      <c r="P14" s="65"/>
    </row>
    <row r="15" spans="1:16">
      <c r="A15" s="10" t="s">
        <v>14</v>
      </c>
      <c r="B15" s="33">
        <v>124814.07</v>
      </c>
      <c r="C15" s="33">
        <v>67188.88</v>
      </c>
      <c r="D15" s="33">
        <v>192002.95</v>
      </c>
      <c r="E15" s="12"/>
      <c r="F15" s="12"/>
      <c r="G15" s="14"/>
      <c r="H15" s="65"/>
      <c r="I15" s="65"/>
      <c r="J15" s="65"/>
      <c r="K15" s="65"/>
      <c r="L15" s="60"/>
      <c r="M15" s="59"/>
      <c r="N15" s="65"/>
      <c r="O15" s="65"/>
      <c r="P15" s="65"/>
    </row>
    <row r="16" spans="1:16">
      <c r="A16" s="12"/>
      <c r="B16" s="12"/>
      <c r="C16" s="12"/>
      <c r="D16" s="12"/>
      <c r="E16" s="12"/>
      <c r="F16" s="12"/>
      <c r="G16" s="14"/>
      <c r="H16" s="63"/>
      <c r="I16" s="63"/>
      <c r="J16" s="63"/>
      <c r="K16" s="65"/>
      <c r="L16" s="60"/>
      <c r="M16" s="60"/>
      <c r="N16" s="63"/>
      <c r="O16" s="63"/>
      <c r="P16" s="65"/>
    </row>
    <row r="17" spans="1:40">
      <c r="A17" s="81" t="s">
        <v>81</v>
      </c>
      <c r="B17" s="80" t="s">
        <v>0</v>
      </c>
      <c r="C17" s="80" t="s">
        <v>1</v>
      </c>
      <c r="D17" s="80" t="s">
        <v>14</v>
      </c>
      <c r="E17" s="12"/>
      <c r="F17" s="12"/>
      <c r="G17" s="12"/>
    </row>
    <row r="18" spans="1:40">
      <c r="A18" s="10" t="s">
        <v>68</v>
      </c>
      <c r="B18" s="15">
        <v>0.3347</v>
      </c>
      <c r="C18" s="3">
        <v>0.6653</v>
      </c>
      <c r="D18" s="15">
        <v>1</v>
      </c>
      <c r="E18" s="12"/>
      <c r="F18" s="12"/>
      <c r="G18" s="34"/>
      <c r="H18" s="8"/>
      <c r="I18" s="8"/>
      <c r="J18" s="8"/>
    </row>
    <row r="19" spans="1:40">
      <c r="A19" s="10" t="s">
        <v>22</v>
      </c>
      <c r="B19" s="15">
        <v>0.2777</v>
      </c>
      <c r="C19" s="3">
        <v>0.72230000000000005</v>
      </c>
      <c r="D19" s="15">
        <v>1</v>
      </c>
      <c r="E19" s="12"/>
      <c r="F19" s="12"/>
      <c r="G19" s="34"/>
    </row>
    <row r="20" spans="1:40">
      <c r="A20" s="10" t="s">
        <v>23</v>
      </c>
      <c r="B20" s="15">
        <v>0.73609999999999998</v>
      </c>
      <c r="C20" s="3">
        <v>0.26390000000000002</v>
      </c>
      <c r="D20" s="15">
        <v>1</v>
      </c>
      <c r="E20" s="12"/>
      <c r="F20" s="12"/>
      <c r="G20" s="34"/>
    </row>
    <row r="21" spans="1:40">
      <c r="A21" s="10" t="s">
        <v>24</v>
      </c>
      <c r="B21" s="15">
        <v>0.69110000000000005</v>
      </c>
      <c r="C21" s="3">
        <v>0.30890000000000001</v>
      </c>
      <c r="D21" s="15">
        <v>1</v>
      </c>
      <c r="E21" s="12"/>
      <c r="F21" s="12"/>
      <c r="G21" s="34"/>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row>
    <row r="22" spans="1:40">
      <c r="A22" s="10" t="s">
        <v>25</v>
      </c>
      <c r="B22" s="15">
        <v>0.66120000000000001</v>
      </c>
      <c r="C22" s="3">
        <v>0.33879999999999999</v>
      </c>
      <c r="D22" s="15">
        <v>1</v>
      </c>
      <c r="E22" s="12"/>
      <c r="F22" s="12"/>
      <c r="G22" s="34"/>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row>
    <row r="23" spans="1:40">
      <c r="A23" s="10" t="s">
        <v>26</v>
      </c>
      <c r="B23" s="15">
        <v>0.65110000000000001</v>
      </c>
      <c r="C23" s="3">
        <v>0.34889999999999999</v>
      </c>
      <c r="D23" s="15">
        <v>1</v>
      </c>
      <c r="E23" s="12"/>
      <c r="F23" s="12"/>
      <c r="G23" s="34"/>
      <c r="L23" s="8"/>
      <c r="M23" s="8"/>
      <c r="N23" s="8"/>
      <c r="O23" s="57"/>
      <c r="P23" s="8"/>
      <c r="Q23" s="8"/>
      <c r="R23" s="8"/>
      <c r="S23" s="56"/>
      <c r="T23" s="8"/>
      <c r="U23" s="8"/>
      <c r="V23" s="8"/>
      <c r="W23" s="8"/>
      <c r="X23" s="8"/>
      <c r="Y23" s="8"/>
      <c r="Z23" s="8"/>
      <c r="AA23" s="8"/>
      <c r="AB23" s="8"/>
      <c r="AC23" s="8"/>
      <c r="AD23" s="8"/>
      <c r="AE23" s="8"/>
      <c r="AF23" s="8"/>
      <c r="AG23" s="8"/>
      <c r="AH23" s="8"/>
      <c r="AI23" s="8"/>
      <c r="AJ23" s="8"/>
      <c r="AK23" s="8"/>
      <c r="AL23" s="8"/>
      <c r="AM23" s="8"/>
      <c r="AN23" s="8"/>
    </row>
    <row r="24" spans="1:40">
      <c r="A24" s="10" t="s">
        <v>27</v>
      </c>
      <c r="B24" s="15">
        <v>0.69059999999999999</v>
      </c>
      <c r="C24" s="3">
        <v>0.30940000000000001</v>
      </c>
      <c r="D24" s="15">
        <v>1</v>
      </c>
      <c r="E24" s="12"/>
      <c r="F24" s="12"/>
      <c r="G24" s="34"/>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row>
    <row r="25" spans="1:40">
      <c r="A25" s="10" t="s">
        <v>28</v>
      </c>
      <c r="B25" s="15">
        <v>0.60640000000000005</v>
      </c>
      <c r="C25" s="3">
        <v>0.39360000000000001</v>
      </c>
      <c r="D25" s="15">
        <v>1</v>
      </c>
      <c r="E25" s="12"/>
      <c r="F25" s="12"/>
      <c r="G25" s="34"/>
    </row>
    <row r="26" spans="1:40">
      <c r="A26" s="10" t="s">
        <v>69</v>
      </c>
      <c r="B26" s="15">
        <v>0.5645</v>
      </c>
      <c r="C26" s="3">
        <v>0.4355</v>
      </c>
      <c r="D26" s="15">
        <v>1</v>
      </c>
      <c r="E26" s="12"/>
      <c r="F26" s="12"/>
      <c r="G26" s="34"/>
    </row>
    <row r="27" spans="1:40">
      <c r="A27" s="10" t="s">
        <v>70</v>
      </c>
      <c r="B27" s="15">
        <v>0.4733</v>
      </c>
      <c r="C27" s="3">
        <v>0.52669999999999995</v>
      </c>
      <c r="D27" s="15">
        <v>1</v>
      </c>
      <c r="E27" s="12"/>
      <c r="F27" s="12"/>
      <c r="G27" s="34"/>
    </row>
    <row r="28" spans="1:40">
      <c r="A28" s="10" t="s">
        <v>71</v>
      </c>
      <c r="B28" s="15">
        <v>0.35360000000000003</v>
      </c>
      <c r="C28" s="3">
        <v>0.64639999999999997</v>
      </c>
      <c r="D28" s="15">
        <v>1</v>
      </c>
      <c r="E28" s="12"/>
      <c r="F28" s="12"/>
      <c r="G28" s="34"/>
    </row>
    <row r="29" spans="1:40">
      <c r="A29" s="10" t="s">
        <v>14</v>
      </c>
      <c r="B29" s="15">
        <v>0.65010000000000001</v>
      </c>
      <c r="C29" s="3">
        <v>0.34989999999999999</v>
      </c>
      <c r="D29" s="15">
        <v>1</v>
      </c>
      <c r="E29" s="12"/>
      <c r="F29" s="12"/>
      <c r="G29" s="34"/>
    </row>
    <row r="31" spans="1:40">
      <c r="J31" s="24"/>
      <c r="K31" s="24"/>
      <c r="L31" s="24"/>
      <c r="M31" s="24"/>
      <c r="N31" s="24"/>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N7"/>
  <sheetViews>
    <sheetView zoomScaleNormal="100" workbookViewId="0">
      <selection activeCell="A6" activeCellId="5" sqref="B3 C3 D3 E3 F3 A6"/>
    </sheetView>
  </sheetViews>
  <sheetFormatPr defaultColWidth="9" defaultRowHeight="12.75"/>
  <cols>
    <col min="1" max="1" width="14" style="2" bestFit="1" customWidth="1"/>
    <col min="2" max="2" width="9.75" style="2" bestFit="1" customWidth="1"/>
    <col min="3" max="3" width="9.5" style="2" bestFit="1" customWidth="1"/>
    <col min="4" max="4" width="9" style="2" bestFit="1" customWidth="1"/>
    <col min="5" max="5" width="7.5" style="2" bestFit="1" customWidth="1"/>
    <col min="6" max="6" width="6.875" style="2" bestFit="1" customWidth="1"/>
    <col min="7" max="7" width="9" style="2"/>
    <col min="8" max="8" width="19.125" style="2" customWidth="1"/>
    <col min="9" max="11" width="9" style="2"/>
    <col min="12" max="12" width="2.875" style="2" customWidth="1"/>
    <col min="13" max="13" width="20.125" style="2" customWidth="1"/>
    <col min="14" max="15" width="10.375" style="2" customWidth="1"/>
    <col min="16" max="16384" width="9" style="2"/>
  </cols>
  <sheetData>
    <row r="1" spans="1:14">
      <c r="A1" s="4" t="s">
        <v>138</v>
      </c>
    </row>
    <row r="3" spans="1:14">
      <c r="A3" s="1" t="s">
        <v>15</v>
      </c>
      <c r="B3" s="38" t="s">
        <v>16</v>
      </c>
      <c r="C3" s="38" t="s">
        <v>17</v>
      </c>
      <c r="D3" s="38" t="s">
        <v>18</v>
      </c>
      <c r="E3" s="38" t="s">
        <v>19</v>
      </c>
      <c r="F3" s="38" t="s">
        <v>14</v>
      </c>
      <c r="I3" s="24"/>
      <c r="J3" s="24"/>
      <c r="K3" s="24"/>
      <c r="L3" s="24"/>
      <c r="M3" s="24"/>
    </row>
    <row r="4" spans="1:14">
      <c r="A4" s="1" t="s">
        <v>0</v>
      </c>
      <c r="B4" s="42">
        <v>75113</v>
      </c>
      <c r="C4" s="42">
        <v>65966</v>
      </c>
      <c r="D4" s="42">
        <v>64182</v>
      </c>
      <c r="E4" s="42">
        <v>131143</v>
      </c>
      <c r="F4" s="42">
        <v>73099</v>
      </c>
      <c r="I4" s="24"/>
      <c r="J4" s="24"/>
      <c r="K4" s="24"/>
      <c r="L4" s="24"/>
      <c r="M4" s="24"/>
    </row>
    <row r="5" spans="1:14">
      <c r="A5" s="1" t="s">
        <v>1</v>
      </c>
      <c r="B5" s="42">
        <v>85383</v>
      </c>
      <c r="C5" s="42">
        <v>78934</v>
      </c>
      <c r="D5" s="42">
        <v>62356</v>
      </c>
      <c r="E5" s="42">
        <v>128525</v>
      </c>
      <c r="F5" s="42">
        <v>83458</v>
      </c>
      <c r="I5" s="24"/>
      <c r="J5" s="24"/>
      <c r="K5" s="24"/>
      <c r="L5" s="24"/>
      <c r="M5" s="24"/>
      <c r="N5" s="24"/>
    </row>
    <row r="6" spans="1:14">
      <c r="A6" s="1" t="s">
        <v>14</v>
      </c>
      <c r="B6" s="42">
        <v>78453</v>
      </c>
      <c r="C6" s="42">
        <v>69717</v>
      </c>
      <c r="D6" s="42">
        <v>63571</v>
      </c>
      <c r="E6" s="42">
        <v>129279</v>
      </c>
      <c r="F6" s="42">
        <v>76450</v>
      </c>
      <c r="I6" s="24"/>
      <c r="J6" s="24"/>
      <c r="K6" s="24"/>
      <c r="L6" s="24"/>
      <c r="M6" s="24"/>
      <c r="N6" s="24"/>
    </row>
    <row r="7" spans="1:14">
      <c r="J7" s="24"/>
      <c r="K7" s="24"/>
      <c r="L7" s="24"/>
      <c r="M7" s="24"/>
      <c r="N7" s="24"/>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G36"/>
  <sheetViews>
    <sheetView zoomScaleNormal="100" workbookViewId="0">
      <selection activeCell="C12" sqref="C12"/>
    </sheetView>
  </sheetViews>
  <sheetFormatPr defaultColWidth="8.75" defaultRowHeight="12.75"/>
  <cols>
    <col min="1" max="1" width="11.5" style="2" customWidth="1"/>
    <col min="2" max="2" width="8" style="2" customWidth="1"/>
    <col min="3" max="16384" width="8.75" style="2"/>
  </cols>
  <sheetData>
    <row r="1" spans="1:7">
      <c r="A1" s="54" t="s">
        <v>146</v>
      </c>
      <c r="B1" s="47"/>
      <c r="C1" s="47"/>
      <c r="D1" s="47"/>
      <c r="E1" s="47"/>
      <c r="F1" s="47"/>
      <c r="G1" s="47"/>
    </row>
    <row r="2" spans="1:7">
      <c r="A2" s="55"/>
      <c r="B2" s="47"/>
      <c r="C2" s="47"/>
      <c r="D2" s="47"/>
      <c r="E2" s="47"/>
      <c r="F2" s="47"/>
      <c r="G2" s="47"/>
    </row>
    <row r="3" spans="1:7">
      <c r="A3" s="51" t="s">
        <v>15</v>
      </c>
      <c r="B3" s="51" t="s">
        <v>45</v>
      </c>
      <c r="C3" s="53"/>
      <c r="D3" s="53"/>
      <c r="E3" s="53"/>
      <c r="F3" s="53"/>
      <c r="G3" s="53"/>
    </row>
    <row r="4" spans="1:7">
      <c r="A4" s="10" t="s">
        <v>72</v>
      </c>
      <c r="B4" s="11">
        <v>8149.58</v>
      </c>
      <c r="C4" s="14"/>
      <c r="D4" s="12"/>
      <c r="E4" s="12"/>
      <c r="F4" s="12"/>
      <c r="G4" s="12"/>
    </row>
    <row r="5" spans="1:7">
      <c r="A5" s="10" t="s">
        <v>73</v>
      </c>
      <c r="B5" s="11">
        <v>14857.12</v>
      </c>
      <c r="C5" s="14"/>
      <c r="D5" s="12"/>
      <c r="E5" s="12"/>
      <c r="F5" s="12"/>
      <c r="G5" s="14"/>
    </row>
    <row r="6" spans="1:7">
      <c r="A6" s="10" t="s">
        <v>74</v>
      </c>
      <c r="B6" s="11">
        <v>6527.79</v>
      </c>
      <c r="C6" s="14"/>
      <c r="D6" s="12"/>
      <c r="E6" s="12"/>
      <c r="F6" s="12"/>
      <c r="G6" s="14"/>
    </row>
    <row r="7" spans="1:7">
      <c r="A7" s="10" t="s">
        <v>75</v>
      </c>
      <c r="B7" s="11">
        <v>6030.2</v>
      </c>
      <c r="C7" s="14"/>
      <c r="D7" s="12"/>
      <c r="E7" s="12"/>
      <c r="F7" s="12"/>
      <c r="G7" s="14"/>
    </row>
    <row r="8" spans="1:7">
      <c r="A8" s="10" t="s">
        <v>76</v>
      </c>
      <c r="B8" s="11">
        <v>5209.8900000000003</v>
      </c>
      <c r="C8" s="14"/>
      <c r="D8" s="12"/>
      <c r="E8" s="12"/>
      <c r="F8" s="12"/>
      <c r="G8" s="14"/>
    </row>
    <row r="9" spans="1:7">
      <c r="A9" s="10" t="s">
        <v>77</v>
      </c>
      <c r="B9" s="11">
        <v>3943.66</v>
      </c>
      <c r="C9" s="14"/>
      <c r="D9" s="12"/>
      <c r="E9" s="12"/>
      <c r="F9" s="12"/>
      <c r="G9" s="14"/>
    </row>
    <row r="10" spans="1:7">
      <c r="A10" s="10" t="s">
        <v>78</v>
      </c>
      <c r="B10" s="11">
        <v>2532.65</v>
      </c>
      <c r="C10" s="14"/>
      <c r="D10" s="12"/>
      <c r="E10" s="12"/>
      <c r="F10" s="12"/>
      <c r="G10" s="14"/>
    </row>
    <row r="11" spans="1:7">
      <c r="A11" s="10" t="s">
        <v>14</v>
      </c>
      <c r="B11" s="11">
        <v>47250.89</v>
      </c>
      <c r="C11" s="14"/>
      <c r="D11" s="12"/>
      <c r="E11" s="12"/>
      <c r="F11" s="12"/>
      <c r="G11" s="14"/>
    </row>
    <row r="12" spans="1:7">
      <c r="A12" s="12"/>
      <c r="B12" s="12"/>
      <c r="C12" s="12"/>
      <c r="D12" s="12"/>
      <c r="E12" s="12"/>
      <c r="F12" s="12"/>
      <c r="G12" s="14"/>
    </row>
    <row r="13" spans="1:7">
      <c r="A13" s="12"/>
      <c r="B13" s="14"/>
      <c r="C13" s="12"/>
      <c r="D13" s="12"/>
      <c r="E13" s="12"/>
      <c r="F13" s="12"/>
      <c r="G13" s="12"/>
    </row>
    <row r="14" spans="1:7">
      <c r="A14" s="12"/>
      <c r="B14" s="14"/>
      <c r="C14" s="12"/>
      <c r="D14" s="12"/>
      <c r="E14" s="12"/>
      <c r="F14" s="12"/>
      <c r="G14" s="12"/>
    </row>
    <row r="15" spans="1:7">
      <c r="A15" s="12"/>
      <c r="B15" s="14"/>
      <c r="C15" s="12"/>
      <c r="D15" s="12"/>
      <c r="E15" s="12"/>
      <c r="F15" s="12"/>
      <c r="G15" s="12"/>
    </row>
    <row r="16" spans="1:7">
      <c r="A16" s="12"/>
      <c r="B16" s="14"/>
      <c r="C16" s="12"/>
      <c r="D16" s="12"/>
      <c r="E16" s="12"/>
      <c r="F16" s="12"/>
      <c r="G16" s="12"/>
    </row>
    <row r="17" spans="1:7">
      <c r="A17" s="12"/>
      <c r="B17" s="14"/>
      <c r="C17" s="12"/>
      <c r="D17" s="12"/>
      <c r="E17" s="12"/>
      <c r="F17" s="12"/>
      <c r="G17" s="12"/>
    </row>
    <row r="18" spans="1:7">
      <c r="A18" s="12"/>
      <c r="B18" s="14"/>
      <c r="C18" s="12"/>
      <c r="D18" s="12"/>
      <c r="E18" s="12"/>
      <c r="F18" s="12"/>
      <c r="G18" s="12"/>
    </row>
    <row r="19" spans="1:7">
      <c r="A19" s="12"/>
      <c r="B19" s="14"/>
      <c r="C19" s="12"/>
      <c r="D19" s="12"/>
      <c r="E19" s="12"/>
      <c r="F19" s="12"/>
      <c r="G19" s="12"/>
    </row>
    <row r="20" spans="1:7">
      <c r="A20" s="12"/>
      <c r="B20" s="14"/>
      <c r="C20" s="12"/>
      <c r="D20" s="12"/>
      <c r="E20" s="12"/>
      <c r="F20" s="12"/>
      <c r="G20" s="12"/>
    </row>
    <row r="21" spans="1:7">
      <c r="A21" s="12"/>
      <c r="B21" s="14"/>
      <c r="C21" s="12"/>
      <c r="D21" s="12"/>
      <c r="E21" s="12"/>
      <c r="F21" s="12"/>
      <c r="G21" s="12"/>
    </row>
    <row r="22" spans="1:7">
      <c r="A22" s="12"/>
      <c r="B22" s="14"/>
      <c r="C22" s="12"/>
      <c r="D22" s="12"/>
      <c r="E22" s="12"/>
      <c r="F22" s="12"/>
      <c r="G22" s="12"/>
    </row>
    <row r="23" spans="1:7">
      <c r="A23" s="12"/>
      <c r="B23" s="14"/>
      <c r="C23" s="12"/>
      <c r="D23" s="12"/>
      <c r="E23" s="12"/>
      <c r="F23" s="12"/>
      <c r="G23" s="12"/>
    </row>
    <row r="24" spans="1:7">
      <c r="A24" s="12"/>
      <c r="B24" s="14"/>
      <c r="C24" s="12"/>
      <c r="D24" s="12"/>
      <c r="E24" s="12"/>
      <c r="F24" s="12"/>
      <c r="G24" s="12"/>
    </row>
    <row r="25" spans="1:7">
      <c r="A25" s="12"/>
      <c r="B25" s="14"/>
      <c r="C25" s="12"/>
      <c r="D25" s="12"/>
      <c r="E25" s="12"/>
      <c r="F25" s="12"/>
      <c r="G25" s="12"/>
    </row>
    <row r="26" spans="1:7">
      <c r="A26" s="12"/>
      <c r="B26" s="14"/>
      <c r="C26" s="12"/>
      <c r="D26" s="12"/>
      <c r="E26" s="12"/>
      <c r="F26" s="12"/>
      <c r="G26" s="12"/>
    </row>
    <row r="27" spans="1:7">
      <c r="A27" s="12"/>
      <c r="B27" s="12"/>
      <c r="C27" s="12"/>
      <c r="D27" s="12"/>
      <c r="E27" s="12"/>
      <c r="F27" s="12"/>
      <c r="G27" s="12"/>
    </row>
    <row r="28" spans="1:7">
      <c r="A28" s="12"/>
      <c r="B28" s="12"/>
      <c r="C28" s="12"/>
      <c r="D28" s="12"/>
      <c r="E28" s="12"/>
      <c r="F28" s="12"/>
      <c r="G28" s="12"/>
    </row>
    <row r="29" spans="1:7">
      <c r="A29" s="12"/>
      <c r="B29" s="12"/>
      <c r="C29" s="12"/>
      <c r="D29" s="12"/>
      <c r="E29" s="12"/>
      <c r="F29" s="12"/>
      <c r="G29" s="12"/>
    </row>
    <row r="30" spans="1:7" ht="21.75" customHeight="1">
      <c r="A30" s="19"/>
      <c r="B30" s="19"/>
      <c r="C30" s="19"/>
      <c r="D30" s="19"/>
      <c r="E30" s="19"/>
      <c r="F30" s="19"/>
      <c r="G30" s="12"/>
    </row>
    <row r="31" spans="1:7">
      <c r="A31" s="12"/>
      <c r="B31" s="12"/>
      <c r="C31" s="12"/>
      <c r="D31" s="12"/>
      <c r="E31" s="12"/>
      <c r="F31" s="12"/>
      <c r="G31" s="12"/>
    </row>
    <row r="32" spans="1:7">
      <c r="A32" s="12"/>
      <c r="B32" s="12"/>
      <c r="C32" s="12"/>
      <c r="D32" s="12"/>
      <c r="E32" s="12"/>
      <c r="F32" s="12"/>
      <c r="G32" s="12"/>
    </row>
    <row r="33" spans="1:7" ht="25.5" customHeight="1">
      <c r="A33" s="19"/>
      <c r="B33" s="19"/>
      <c r="C33" s="19"/>
      <c r="D33" s="19"/>
      <c r="E33" s="19"/>
      <c r="F33" s="19"/>
      <c r="G33" s="19"/>
    </row>
    <row r="34" spans="1:7">
      <c r="A34" s="12"/>
      <c r="B34" s="12"/>
      <c r="C34" s="12"/>
      <c r="D34" s="12"/>
      <c r="E34" s="12"/>
      <c r="F34" s="12"/>
      <c r="G34" s="12"/>
    </row>
    <row r="35" spans="1:7">
      <c r="A35" s="12"/>
      <c r="B35" s="12"/>
      <c r="C35" s="12"/>
      <c r="D35" s="12"/>
      <c r="E35" s="12"/>
      <c r="F35" s="12"/>
      <c r="G35" s="12"/>
    </row>
    <row r="36" spans="1:7">
      <c r="A36" s="13"/>
      <c r="B36" s="13"/>
      <c r="C36" s="13"/>
      <c r="D36" s="13"/>
      <c r="E36" s="13"/>
      <c r="F36" s="13"/>
      <c r="G36" s="13"/>
    </row>
  </sheetData>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P26"/>
  <sheetViews>
    <sheetView zoomScaleNormal="100" workbookViewId="0">
      <selection activeCell="A16" sqref="A16"/>
    </sheetView>
  </sheetViews>
  <sheetFormatPr defaultColWidth="9" defaultRowHeight="12.75"/>
  <cols>
    <col min="1" max="1" width="9" style="2"/>
    <col min="2" max="2" width="9.125" style="2" bestFit="1" customWidth="1"/>
    <col min="3" max="3" width="9.75" style="2" bestFit="1" customWidth="1"/>
    <col min="4" max="4" width="8.25" style="2" bestFit="1" customWidth="1"/>
    <col min="5" max="7" width="7.25" style="2" bestFit="1" customWidth="1"/>
    <col min="8" max="8" width="8.125" style="2" customWidth="1"/>
    <col min="9" max="9" width="8.875" style="2" bestFit="1" customWidth="1"/>
    <col min="10" max="10" width="7.25" style="2" bestFit="1" customWidth="1"/>
    <col min="11" max="11" width="8.75" style="2" customWidth="1"/>
    <col min="12" max="12" width="8.875" style="2" bestFit="1" customWidth="1"/>
    <col min="13" max="13" width="10.375" style="2" bestFit="1" customWidth="1"/>
    <col min="14" max="14" width="7.25" style="2" bestFit="1" customWidth="1"/>
    <col min="15" max="16384" width="9" style="2"/>
  </cols>
  <sheetData>
    <row r="1" spans="1:16">
      <c r="A1" s="4" t="s">
        <v>139</v>
      </c>
      <c r="G1" s="4"/>
    </row>
    <row r="2" spans="1:16">
      <c r="A2" s="4"/>
      <c r="G2" s="4"/>
      <c r="H2" s="67"/>
      <c r="I2" s="60"/>
      <c r="J2" s="60"/>
      <c r="K2" s="60"/>
      <c r="M2" s="30"/>
    </row>
    <row r="3" spans="1:16">
      <c r="A3" s="1" t="s">
        <v>15</v>
      </c>
      <c r="B3" s="39" t="s">
        <v>0</v>
      </c>
      <c r="C3" s="39" t="s">
        <v>1</v>
      </c>
      <c r="D3" s="39" t="s">
        <v>14</v>
      </c>
      <c r="H3" s="68"/>
      <c r="I3" s="60"/>
      <c r="J3" s="60"/>
      <c r="K3" s="60"/>
      <c r="M3" s="25"/>
    </row>
    <row r="4" spans="1:16">
      <c r="A4" s="1" t="s">
        <v>29</v>
      </c>
      <c r="B4" s="43">
        <v>344.59</v>
      </c>
      <c r="C4" s="43">
        <v>257.22000000000003</v>
      </c>
      <c r="D4" s="43">
        <v>601.80999999999995</v>
      </c>
      <c r="H4" s="60"/>
      <c r="I4" s="60"/>
      <c r="J4" s="60"/>
      <c r="K4" s="60"/>
    </row>
    <row r="5" spans="1:16">
      <c r="A5" s="1" t="s">
        <v>30</v>
      </c>
      <c r="B5" s="43">
        <v>6317.17</v>
      </c>
      <c r="C5" s="43">
        <v>2366.84</v>
      </c>
      <c r="D5" s="43">
        <v>8684.01</v>
      </c>
      <c r="H5" s="60"/>
      <c r="I5" s="69"/>
      <c r="J5" s="69"/>
      <c r="K5" s="69"/>
      <c r="N5" s="6"/>
      <c r="O5" s="6"/>
      <c r="P5" s="6"/>
    </row>
    <row r="6" spans="1:16" ht="21.75" customHeight="1">
      <c r="A6" s="1" t="s">
        <v>31</v>
      </c>
      <c r="B6" s="43">
        <v>13686.75</v>
      </c>
      <c r="C6" s="43">
        <v>6045.54</v>
      </c>
      <c r="D6" s="43">
        <v>19732.29</v>
      </c>
      <c r="H6" s="60"/>
      <c r="I6" s="69"/>
      <c r="J6" s="69"/>
      <c r="K6" s="69"/>
      <c r="N6" s="6"/>
      <c r="O6" s="6"/>
      <c r="P6" s="6"/>
    </row>
    <row r="7" spans="1:16">
      <c r="A7" s="1" t="s">
        <v>32</v>
      </c>
      <c r="B7" s="43">
        <v>14003.45</v>
      </c>
      <c r="C7" s="43">
        <v>7816.77</v>
      </c>
      <c r="D7" s="43">
        <v>21820.22</v>
      </c>
      <c r="H7" s="60"/>
      <c r="I7" s="69"/>
      <c r="J7" s="69"/>
      <c r="K7" s="69"/>
      <c r="N7" s="6"/>
      <c r="O7" s="6"/>
      <c r="P7" s="6"/>
    </row>
    <row r="8" spans="1:16">
      <c r="A8" s="1" t="s">
        <v>33</v>
      </c>
      <c r="B8" s="43">
        <v>14028.96</v>
      </c>
      <c r="C8" s="43">
        <v>8610.2800000000007</v>
      </c>
      <c r="D8" s="43">
        <v>22639.24</v>
      </c>
      <c r="H8" s="60"/>
      <c r="I8" s="69"/>
      <c r="J8" s="69"/>
      <c r="K8" s="69"/>
      <c r="N8" s="6"/>
      <c r="O8" s="6"/>
      <c r="P8" s="6"/>
    </row>
    <row r="9" spans="1:16" ht="25.5" customHeight="1">
      <c r="A9" s="1" t="s">
        <v>34</v>
      </c>
      <c r="B9" s="43">
        <v>17468.650000000001</v>
      </c>
      <c r="C9" s="43">
        <v>10016.16</v>
      </c>
      <c r="D9" s="43">
        <v>27484.81</v>
      </c>
      <c r="H9" s="60"/>
      <c r="I9" s="69"/>
      <c r="J9" s="69"/>
      <c r="K9" s="69"/>
      <c r="N9" s="6"/>
      <c r="O9" s="6"/>
      <c r="P9" s="6"/>
    </row>
    <row r="10" spans="1:16">
      <c r="A10" s="1" t="s">
        <v>35</v>
      </c>
      <c r="B10" s="43">
        <v>17554.57</v>
      </c>
      <c r="C10" s="43">
        <v>9256.7999999999993</v>
      </c>
      <c r="D10" s="43">
        <v>26811.37</v>
      </c>
      <c r="H10" s="60"/>
      <c r="I10" s="69"/>
      <c r="J10" s="69"/>
      <c r="K10" s="69"/>
      <c r="N10" s="6"/>
      <c r="O10" s="6"/>
      <c r="P10" s="6"/>
    </row>
    <row r="11" spans="1:16">
      <c r="A11" s="1" t="s">
        <v>36</v>
      </c>
      <c r="B11" s="43">
        <v>18537.41</v>
      </c>
      <c r="C11" s="43">
        <v>9544.98</v>
      </c>
      <c r="D11" s="43">
        <v>28082.39</v>
      </c>
      <c r="H11" s="60"/>
      <c r="I11" s="69"/>
      <c r="J11" s="69"/>
      <c r="K11" s="69"/>
      <c r="N11" s="6"/>
      <c r="O11" s="6"/>
      <c r="P11" s="6"/>
    </row>
    <row r="12" spans="1:16">
      <c r="A12" s="1" t="s">
        <v>37</v>
      </c>
      <c r="B12" s="43">
        <v>13891.96</v>
      </c>
      <c r="C12" s="43">
        <v>7654.43</v>
      </c>
      <c r="D12" s="43">
        <v>21546.39</v>
      </c>
      <c r="H12" s="60"/>
      <c r="I12" s="69"/>
      <c r="J12" s="69"/>
      <c r="K12" s="69"/>
      <c r="N12" s="6"/>
      <c r="O12" s="6"/>
      <c r="P12" s="6"/>
    </row>
    <row r="13" spans="1:16">
      <c r="A13" s="1" t="s">
        <v>38</v>
      </c>
      <c r="B13" s="43">
        <v>6919.62</v>
      </c>
      <c r="C13" s="43">
        <v>4167.09</v>
      </c>
      <c r="D13" s="43">
        <v>11086.71</v>
      </c>
      <c r="H13" s="60"/>
      <c r="I13" s="69"/>
      <c r="J13" s="69"/>
      <c r="K13" s="69"/>
      <c r="N13" s="6"/>
      <c r="O13" s="6"/>
      <c r="P13" s="6"/>
    </row>
    <row r="14" spans="1:16">
      <c r="A14" s="1" t="s">
        <v>39</v>
      </c>
      <c r="B14" s="43">
        <v>2060.94</v>
      </c>
      <c r="C14" s="43">
        <v>1452.77</v>
      </c>
      <c r="D14" s="43">
        <v>3513.71</v>
      </c>
      <c r="H14" s="60"/>
      <c r="I14" s="69"/>
      <c r="J14" s="69"/>
      <c r="K14" s="69"/>
      <c r="N14" s="6"/>
      <c r="O14" s="6"/>
      <c r="P14" s="6"/>
    </row>
    <row r="15" spans="1:16">
      <c r="A15" s="1" t="s">
        <v>14</v>
      </c>
      <c r="B15" s="43">
        <v>124814.07</v>
      </c>
      <c r="C15" s="43">
        <v>67188.88</v>
      </c>
      <c r="D15" s="43">
        <v>192002.95</v>
      </c>
      <c r="H15" s="60"/>
      <c r="I15" s="69"/>
      <c r="J15" s="69"/>
      <c r="K15" s="69"/>
      <c r="N15" s="6"/>
      <c r="O15" s="6"/>
      <c r="P15" s="6"/>
    </row>
    <row r="16" spans="1:16">
      <c r="H16" s="60"/>
      <c r="I16" s="69"/>
      <c r="J16" s="69"/>
      <c r="K16" s="69"/>
      <c r="N16" s="6"/>
      <c r="O16" s="6"/>
      <c r="P16" s="6"/>
    </row>
    <row r="17" spans="1:14">
      <c r="I17" s="6"/>
      <c r="J17" s="6"/>
      <c r="K17" s="6"/>
    </row>
    <row r="18" spans="1:14">
      <c r="A18" s="1" t="s">
        <v>15</v>
      </c>
      <c r="B18" s="38" t="s">
        <v>29</v>
      </c>
      <c r="C18" s="38" t="s">
        <v>30</v>
      </c>
      <c r="D18" s="38" t="s">
        <v>31</v>
      </c>
      <c r="E18" s="38" t="s">
        <v>32</v>
      </c>
      <c r="F18" s="38" t="s">
        <v>33</v>
      </c>
      <c r="G18" s="38" t="s">
        <v>34</v>
      </c>
      <c r="H18" s="38" t="s">
        <v>35</v>
      </c>
      <c r="I18" s="38" t="s">
        <v>36</v>
      </c>
      <c r="J18" s="38" t="s">
        <v>37</v>
      </c>
      <c r="K18" s="38" t="s">
        <v>38</v>
      </c>
      <c r="L18" s="38" t="s">
        <v>39</v>
      </c>
      <c r="M18" s="38" t="s">
        <v>14</v>
      </c>
    </row>
    <row r="19" spans="1:14">
      <c r="A19" s="39" t="s">
        <v>0</v>
      </c>
      <c r="B19" s="37">
        <v>0.5726</v>
      </c>
      <c r="C19" s="37">
        <v>0.72740000000000005</v>
      </c>
      <c r="D19" s="37">
        <v>0.69359999999999999</v>
      </c>
      <c r="E19" s="37">
        <v>0.64180000000000004</v>
      </c>
      <c r="F19" s="37">
        <v>0.61970000000000003</v>
      </c>
      <c r="G19" s="37">
        <v>0.63560000000000005</v>
      </c>
      <c r="H19" s="37">
        <v>0.65469999999999995</v>
      </c>
      <c r="I19" s="37">
        <v>0.66010000000000002</v>
      </c>
      <c r="J19" s="37">
        <v>0.64470000000000005</v>
      </c>
      <c r="K19" s="37">
        <v>0.62409999999999999</v>
      </c>
      <c r="L19" s="37">
        <v>0.58650000000000002</v>
      </c>
      <c r="M19" s="37">
        <v>0.65010000000000001</v>
      </c>
    </row>
    <row r="20" spans="1:14">
      <c r="A20" s="39" t="s">
        <v>1</v>
      </c>
      <c r="B20" s="37">
        <v>0.4274</v>
      </c>
      <c r="C20" s="37">
        <v>0.27260000000000001</v>
      </c>
      <c r="D20" s="37">
        <v>0.30640000000000001</v>
      </c>
      <c r="E20" s="37">
        <v>0.35820000000000002</v>
      </c>
      <c r="F20" s="37">
        <v>0.38030000000000003</v>
      </c>
      <c r="G20" s="37">
        <v>0.3644</v>
      </c>
      <c r="H20" s="37">
        <v>0.3453</v>
      </c>
      <c r="I20" s="37">
        <v>0.33989999999999998</v>
      </c>
      <c r="J20" s="37">
        <v>0.3553</v>
      </c>
      <c r="K20" s="37">
        <v>0.37590000000000001</v>
      </c>
      <c r="L20" s="37">
        <v>0.41349999999999998</v>
      </c>
      <c r="M20" s="37">
        <v>0.34989999999999999</v>
      </c>
    </row>
    <row r="21" spans="1:14">
      <c r="A21" s="1" t="s">
        <v>14</v>
      </c>
      <c r="B21" s="3">
        <v>1</v>
      </c>
      <c r="C21" s="3">
        <v>1</v>
      </c>
      <c r="D21" s="3">
        <v>1</v>
      </c>
      <c r="E21" s="3">
        <v>1</v>
      </c>
      <c r="F21" s="3">
        <v>1</v>
      </c>
      <c r="G21" s="3">
        <v>1</v>
      </c>
      <c r="H21" s="3">
        <v>1</v>
      </c>
      <c r="I21" s="3">
        <v>1</v>
      </c>
      <c r="J21" s="3">
        <v>1</v>
      </c>
      <c r="K21" s="3">
        <v>1</v>
      </c>
      <c r="L21" s="3">
        <v>1</v>
      </c>
      <c r="M21" s="3">
        <v>1</v>
      </c>
    </row>
    <row r="24" spans="1:14">
      <c r="C24" s="8"/>
      <c r="D24" s="8"/>
      <c r="E24" s="8"/>
      <c r="F24" s="8"/>
      <c r="G24" s="8"/>
      <c r="H24" s="8"/>
      <c r="I24" s="8"/>
      <c r="J24" s="8"/>
      <c r="K24" s="8"/>
      <c r="L24" s="8"/>
      <c r="M24" s="8"/>
      <c r="N24" s="8"/>
    </row>
    <row r="25" spans="1:14">
      <c r="C25" s="8"/>
      <c r="D25" s="8"/>
      <c r="E25" s="8"/>
      <c r="F25" s="8"/>
      <c r="G25" s="8"/>
      <c r="H25" s="8"/>
      <c r="I25" s="8"/>
      <c r="J25" s="8"/>
      <c r="K25" s="8"/>
      <c r="L25" s="8"/>
      <c r="M25" s="8"/>
      <c r="N25" s="8"/>
    </row>
    <row r="26" spans="1:14">
      <c r="C26" s="8"/>
      <c r="D26" s="8"/>
      <c r="E26" s="8"/>
      <c r="F26" s="8"/>
      <c r="G26" s="8"/>
      <c r="H26" s="8"/>
      <c r="I26" s="8"/>
      <c r="J26" s="8"/>
      <c r="K26" s="8"/>
      <c r="L26" s="8"/>
      <c r="M26" s="8"/>
      <c r="N26" s="8"/>
    </row>
  </sheetData>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L49"/>
  <sheetViews>
    <sheetView zoomScaleNormal="100" workbookViewId="0">
      <selection activeCell="D15" sqref="D15"/>
    </sheetView>
  </sheetViews>
  <sheetFormatPr defaultColWidth="9" defaultRowHeight="12.75"/>
  <cols>
    <col min="1" max="1" width="28.875" style="2" customWidth="1"/>
    <col min="2" max="2" width="11.25" style="2" customWidth="1"/>
    <col min="3" max="3" width="8.25" style="2" customWidth="1"/>
    <col min="4" max="16384" width="9" style="2"/>
  </cols>
  <sheetData>
    <row r="1" spans="1:12">
      <c r="A1" s="4" t="s">
        <v>140</v>
      </c>
    </row>
    <row r="2" spans="1:12" ht="14.25">
      <c r="A2" s="12"/>
      <c r="J2" s="28"/>
      <c r="K2"/>
      <c r="L2"/>
    </row>
    <row r="3" spans="1:12" ht="14.25">
      <c r="A3" s="71"/>
      <c r="B3" s="29"/>
      <c r="C3" s="29"/>
      <c r="J3" s="28"/>
      <c r="K3"/>
      <c r="L3"/>
    </row>
    <row r="4" spans="1:12" ht="14.25">
      <c r="A4" s="10" t="s">
        <v>113</v>
      </c>
      <c r="B4" s="82" t="s">
        <v>52</v>
      </c>
      <c r="I4"/>
    </row>
    <row r="5" spans="1:12" ht="14.25">
      <c r="A5" s="1" t="s">
        <v>98</v>
      </c>
      <c r="B5" s="1">
        <v>46.16</v>
      </c>
      <c r="C5" s="31"/>
      <c r="I5"/>
    </row>
    <row r="6" spans="1:12" ht="14.25">
      <c r="A6" s="1" t="s">
        <v>43</v>
      </c>
      <c r="B6" s="1">
        <v>45.88</v>
      </c>
      <c r="I6"/>
    </row>
    <row r="7" spans="1:12" ht="14.25">
      <c r="A7" s="1" t="s">
        <v>99</v>
      </c>
      <c r="B7" s="1">
        <v>45.75</v>
      </c>
      <c r="I7"/>
    </row>
    <row r="8" spans="1:12" ht="15" customHeight="1">
      <c r="A8" s="1" t="s">
        <v>100</v>
      </c>
      <c r="B8" s="1">
        <v>45.59</v>
      </c>
      <c r="I8"/>
    </row>
    <row r="9" spans="1:12" ht="14.25">
      <c r="A9" s="1" t="s">
        <v>101</v>
      </c>
      <c r="B9" s="1">
        <v>45.52</v>
      </c>
      <c r="I9"/>
    </row>
    <row r="10" spans="1:12" ht="14.25">
      <c r="A10" s="1" t="s">
        <v>102</v>
      </c>
      <c r="B10" s="1">
        <v>45.25</v>
      </c>
      <c r="I10"/>
    </row>
    <row r="11" spans="1:12" ht="14.25">
      <c r="A11" s="1" t="s">
        <v>104</v>
      </c>
      <c r="B11" s="1">
        <v>45.07</v>
      </c>
      <c r="I11"/>
    </row>
    <row r="12" spans="1:12" ht="14.25">
      <c r="A12" s="1" t="s">
        <v>103</v>
      </c>
      <c r="B12" s="1">
        <v>45.04</v>
      </c>
      <c r="I12"/>
    </row>
    <row r="13" spans="1:12" ht="14.25">
      <c r="A13" s="1" t="s">
        <v>105</v>
      </c>
      <c r="B13" s="1">
        <v>44.59</v>
      </c>
      <c r="I13"/>
    </row>
    <row r="14" spans="1:12" ht="14.25">
      <c r="A14" s="1" t="s">
        <v>106</v>
      </c>
      <c r="B14" s="1">
        <v>44.35</v>
      </c>
      <c r="I14"/>
    </row>
    <row r="15" spans="1:12" ht="14.25">
      <c r="A15" s="1" t="s">
        <v>41</v>
      </c>
      <c r="B15" s="1">
        <v>44.01</v>
      </c>
      <c r="I15"/>
    </row>
    <row r="16" spans="1:12" ht="14.25">
      <c r="A16" s="1" t="s">
        <v>107</v>
      </c>
      <c r="B16" s="1">
        <v>43.89</v>
      </c>
      <c r="I16"/>
    </row>
    <row r="17" spans="1:12" ht="14.25">
      <c r="A17" s="1" t="s">
        <v>109</v>
      </c>
      <c r="B17" s="1">
        <v>43.55</v>
      </c>
      <c r="I17"/>
    </row>
    <row r="18" spans="1:12" ht="14.25">
      <c r="A18" s="1" t="s">
        <v>108</v>
      </c>
      <c r="B18" s="1">
        <v>43.41</v>
      </c>
      <c r="I18"/>
    </row>
    <row r="19" spans="1:12" ht="14.25">
      <c r="A19" s="1" t="s">
        <v>40</v>
      </c>
      <c r="B19" s="1">
        <v>43.31</v>
      </c>
      <c r="I19"/>
    </row>
    <row r="20" spans="1:12" ht="14.25">
      <c r="A20" s="1" t="s">
        <v>110</v>
      </c>
      <c r="B20" s="1">
        <v>43.27</v>
      </c>
      <c r="I20"/>
    </row>
    <row r="21" spans="1:12" ht="14.25">
      <c r="A21" s="1" t="s">
        <v>42</v>
      </c>
      <c r="B21" s="1">
        <v>43.25</v>
      </c>
      <c r="I21"/>
    </row>
    <row r="22" spans="1:12" ht="14.25">
      <c r="A22" s="1" t="s">
        <v>111</v>
      </c>
      <c r="B22" s="1">
        <v>42.4</v>
      </c>
      <c r="I22"/>
    </row>
    <row r="23" spans="1:12" ht="14.25">
      <c r="A23" s="1" t="s">
        <v>112</v>
      </c>
      <c r="B23" s="1">
        <v>42.07</v>
      </c>
      <c r="I23"/>
    </row>
    <row r="24" spans="1:12" ht="14.25">
      <c r="A24" s="83" t="s">
        <v>147</v>
      </c>
      <c r="B24" s="1">
        <v>43.93</v>
      </c>
      <c r="I24"/>
    </row>
    <row r="25" spans="1:12" ht="14.25">
      <c r="J25" s="28"/>
      <c r="K25"/>
      <c r="L25"/>
    </row>
    <row r="26" spans="1:12" ht="14.25">
      <c r="J26" s="28"/>
      <c r="K26"/>
      <c r="L26"/>
    </row>
    <row r="49" spans="10:12" ht="14.25">
      <c r="J49" s="28"/>
      <c r="K49"/>
      <c r="L49"/>
    </row>
  </sheetData>
  <sortState ref="F6:G24">
    <sortCondition descending="1" ref="G6:G24"/>
  </sortState>
  <phoneticPr fontId="1" type="noConversion"/>
  <pageMargins left="0.75" right="0.75" top="1" bottom="1" header="0.5" footer="0.5"/>
  <pageSetup paperSize="9" scale="91"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dimension ref="A1:J48"/>
  <sheetViews>
    <sheetView zoomScaleNormal="100" workbookViewId="0">
      <selection activeCell="F31" sqref="F31"/>
    </sheetView>
  </sheetViews>
  <sheetFormatPr defaultColWidth="8.75" defaultRowHeight="12.75"/>
  <cols>
    <col min="1" max="1" width="17.875" style="2" bestFit="1" customWidth="1"/>
    <col min="2" max="2" width="10.75" style="2" bestFit="1" customWidth="1"/>
    <col min="3" max="3" width="8.125" style="2" customWidth="1"/>
    <col min="4" max="4" width="10.375" style="2" bestFit="1" customWidth="1"/>
    <col min="5" max="5" width="8.25" style="2" customWidth="1"/>
    <col min="6" max="6" width="12.5" style="2" customWidth="1"/>
    <col min="7" max="16384" width="8.75" style="2"/>
  </cols>
  <sheetData>
    <row r="1" spans="1:10">
      <c r="A1" s="4" t="s">
        <v>141</v>
      </c>
    </row>
    <row r="2" spans="1:10">
      <c r="A2" s="4"/>
    </row>
    <row r="3" spans="1:10">
      <c r="B3" s="92">
        <v>41334</v>
      </c>
      <c r="C3" s="92"/>
      <c r="D3" s="92">
        <v>41426</v>
      </c>
      <c r="E3" s="92"/>
      <c r="F3" s="93" t="s">
        <v>118</v>
      </c>
    </row>
    <row r="4" spans="1:10">
      <c r="A4" s="76" t="s">
        <v>113</v>
      </c>
      <c r="B4" s="84" t="s">
        <v>45</v>
      </c>
      <c r="C4" s="76" t="s">
        <v>114</v>
      </c>
      <c r="D4" s="84" t="s">
        <v>45</v>
      </c>
      <c r="E4" s="76" t="s">
        <v>114</v>
      </c>
      <c r="F4" s="94"/>
    </row>
    <row r="5" spans="1:10">
      <c r="A5" s="39" t="s">
        <v>100</v>
      </c>
      <c r="B5" s="36">
        <v>4595.78</v>
      </c>
      <c r="C5" s="46">
        <f t="shared" ref="C5:C23" si="0">B5/B$24</f>
        <v>2.3730340206924428E-2</v>
      </c>
      <c r="D5" s="36">
        <v>4461.1400000000003</v>
      </c>
      <c r="E5" s="46">
        <f t="shared" ref="E5:E23" si="1">D5/D$24</f>
        <v>2.3236638753017649E-2</v>
      </c>
      <c r="F5" s="37">
        <f t="shared" ref="F5:F23" si="2">(D5-B5)/B5</f>
        <v>-2.9296441518088207E-2</v>
      </c>
    </row>
    <row r="6" spans="1:10">
      <c r="A6" s="39" t="s">
        <v>111</v>
      </c>
      <c r="B6" s="36">
        <v>40540.620000000003</v>
      </c>
      <c r="C6" s="46">
        <f t="shared" si="0"/>
        <v>0.20933175756882286</v>
      </c>
      <c r="D6" s="36">
        <v>39508.07</v>
      </c>
      <c r="E6" s="46">
        <f t="shared" si="1"/>
        <v>0.20578478828705979</v>
      </c>
      <c r="F6" s="37">
        <f t="shared" si="2"/>
        <v>-2.5469516746413914E-2</v>
      </c>
    </row>
    <row r="7" spans="1:10">
      <c r="A7" s="39" t="s">
        <v>99</v>
      </c>
      <c r="B7" s="36">
        <v>11025.01</v>
      </c>
      <c r="C7" s="46">
        <f t="shared" si="0"/>
        <v>5.6927711527693645E-2</v>
      </c>
      <c r="D7" s="36">
        <v>10833.07</v>
      </c>
      <c r="E7" s="46">
        <f t="shared" si="1"/>
        <v>5.6425966048174431E-2</v>
      </c>
      <c r="F7" s="37">
        <f t="shared" si="2"/>
        <v>-1.7409508018586876E-2</v>
      </c>
      <c r="H7" s="5"/>
      <c r="I7" s="5"/>
      <c r="J7" s="5"/>
    </row>
    <row r="8" spans="1:10">
      <c r="A8" s="39" t="s">
        <v>101</v>
      </c>
      <c r="B8" s="36">
        <v>6754.38</v>
      </c>
      <c r="C8" s="46">
        <f t="shared" si="0"/>
        <v>3.4876285480777196E-2</v>
      </c>
      <c r="D8" s="36">
        <v>6657.02</v>
      </c>
      <c r="E8" s="46">
        <f t="shared" si="1"/>
        <v>3.4674269113189354E-2</v>
      </c>
      <c r="F8" s="37">
        <f t="shared" si="2"/>
        <v>-1.4414350391893803E-2</v>
      </c>
      <c r="H8" s="5"/>
      <c r="I8" s="5"/>
      <c r="J8" s="5"/>
    </row>
    <row r="9" spans="1:10">
      <c r="A9" s="39" t="s">
        <v>106</v>
      </c>
      <c r="B9" s="36">
        <v>7453.15</v>
      </c>
      <c r="C9" s="46">
        <f t="shared" si="0"/>
        <v>3.8484388964058071E-2</v>
      </c>
      <c r="D9" s="36">
        <v>7366.86</v>
      </c>
      <c r="E9" s="46">
        <f t="shared" si="1"/>
        <v>3.8371596624193718E-2</v>
      </c>
      <c r="F9" s="37">
        <f t="shared" si="2"/>
        <v>-1.1577655085433671E-2</v>
      </c>
      <c r="H9" s="5"/>
      <c r="I9" s="5"/>
      <c r="J9" s="5"/>
    </row>
    <row r="10" spans="1:10">
      <c r="A10" s="39" t="s">
        <v>109</v>
      </c>
      <c r="B10" s="36">
        <v>11404.35</v>
      </c>
      <c r="C10" s="46">
        <f t="shared" si="0"/>
        <v>5.8886436108525342E-2</v>
      </c>
      <c r="D10" s="36">
        <v>11297.03</v>
      </c>
      <c r="E10" s="46">
        <f t="shared" si="1"/>
        <v>5.8842583978983613E-2</v>
      </c>
      <c r="F10" s="37">
        <f t="shared" si="2"/>
        <v>-9.4104442603041571E-3</v>
      </c>
      <c r="H10" s="5"/>
      <c r="I10" s="5"/>
      <c r="J10" s="5"/>
    </row>
    <row r="11" spans="1:10">
      <c r="A11" s="39" t="s">
        <v>40</v>
      </c>
      <c r="B11" s="36">
        <v>9351.2000000000007</v>
      </c>
      <c r="C11" s="46">
        <f t="shared" si="0"/>
        <v>4.8284982602080979E-2</v>
      </c>
      <c r="D11" s="36">
        <v>9267.11</v>
      </c>
      <c r="E11" s="46">
        <f t="shared" si="1"/>
        <v>4.8269385707347755E-2</v>
      </c>
      <c r="F11" s="37">
        <f t="shared" si="2"/>
        <v>-8.9924287791941296E-3</v>
      </c>
      <c r="H11" s="5"/>
      <c r="I11" s="5"/>
      <c r="J11" s="5"/>
    </row>
    <row r="12" spans="1:10">
      <c r="A12" s="39" t="s">
        <v>105</v>
      </c>
      <c r="B12" s="36">
        <v>11477.29</v>
      </c>
      <c r="C12" s="46">
        <f t="shared" si="0"/>
        <v>5.9263062277465785E-2</v>
      </c>
      <c r="D12" s="36">
        <v>11395.8</v>
      </c>
      <c r="E12" s="46">
        <f t="shared" si="1"/>
        <v>5.9357045038182725E-2</v>
      </c>
      <c r="F12" s="37">
        <f t="shared" si="2"/>
        <v>-7.1001081265700868E-3</v>
      </c>
      <c r="H12" s="5"/>
      <c r="I12" s="5"/>
      <c r="J12" s="5"/>
    </row>
    <row r="13" spans="1:10">
      <c r="A13" s="39" t="s">
        <v>108</v>
      </c>
      <c r="B13" s="36">
        <v>8764.8799999999992</v>
      </c>
      <c r="C13" s="46">
        <f t="shared" si="0"/>
        <v>4.5257515432172074E-2</v>
      </c>
      <c r="D13" s="36">
        <v>8705.5300000000007</v>
      </c>
      <c r="E13" s="46">
        <f t="shared" si="1"/>
        <v>4.5344296696260986E-2</v>
      </c>
      <c r="F13" s="37">
        <f t="shared" si="2"/>
        <v>-6.7713419921320711E-3</v>
      </c>
      <c r="H13" s="5"/>
      <c r="I13" s="5"/>
      <c r="J13" s="5"/>
    </row>
    <row r="14" spans="1:10">
      <c r="A14" s="39" t="s">
        <v>110</v>
      </c>
      <c r="B14" s="36">
        <v>17050.02</v>
      </c>
      <c r="C14" s="46">
        <f t="shared" si="0"/>
        <v>8.803789022426349E-2</v>
      </c>
      <c r="D14" s="36">
        <v>16969.939999999999</v>
      </c>
      <c r="E14" s="46">
        <f t="shared" si="1"/>
        <v>8.8390941651771582E-2</v>
      </c>
      <c r="F14" s="37">
        <f t="shared" si="2"/>
        <v>-4.6967686841424081E-3</v>
      </c>
      <c r="H14" s="5"/>
      <c r="I14" s="5"/>
      <c r="J14" s="5"/>
    </row>
    <row r="15" spans="1:10">
      <c r="A15" s="39" t="s">
        <v>112</v>
      </c>
      <c r="B15" s="36">
        <v>5574.73</v>
      </c>
      <c r="C15" s="46">
        <f t="shared" si="0"/>
        <v>2.8785154959930153E-2</v>
      </c>
      <c r="D15" s="36">
        <v>5568.65</v>
      </c>
      <c r="E15" s="46">
        <f t="shared" si="1"/>
        <v>2.9005300975085226E-2</v>
      </c>
      <c r="F15" s="37">
        <f t="shared" si="2"/>
        <v>-1.0906357796700338E-3</v>
      </c>
      <c r="H15" s="5"/>
      <c r="I15" s="5"/>
      <c r="J15" s="5"/>
    </row>
    <row r="16" spans="1:10">
      <c r="A16" s="39" t="s">
        <v>103</v>
      </c>
      <c r="B16" s="36">
        <v>4692.1099999999997</v>
      </c>
      <c r="C16" s="46">
        <f t="shared" si="0"/>
        <v>2.4227740794448858E-2</v>
      </c>
      <c r="D16" s="36">
        <v>4698.68</v>
      </c>
      <c r="E16" s="46">
        <f t="shared" si="1"/>
        <v>2.447390796433848E-2</v>
      </c>
      <c r="F16" s="37">
        <f t="shared" si="2"/>
        <v>1.400222927425107E-3</v>
      </c>
      <c r="H16" s="5"/>
      <c r="I16" s="5"/>
      <c r="J16" s="5"/>
    </row>
    <row r="17" spans="1:10">
      <c r="A17" s="39" t="s">
        <v>107</v>
      </c>
      <c r="B17" s="36">
        <v>12031.93</v>
      </c>
      <c r="C17" s="46">
        <f t="shared" si="0"/>
        <v>6.212694955935668E-2</v>
      </c>
      <c r="D17" s="36">
        <v>12057.65</v>
      </c>
      <c r="E17" s="46">
        <f t="shared" si="1"/>
        <v>6.2804408124453218E-2</v>
      </c>
      <c r="F17" s="37">
        <f t="shared" si="2"/>
        <v>2.1376454151577798E-3</v>
      </c>
      <c r="H17" s="5"/>
      <c r="I17" s="5"/>
      <c r="J17" s="5"/>
    </row>
    <row r="18" spans="1:10">
      <c r="A18" s="39" t="s">
        <v>41</v>
      </c>
      <c r="B18" s="36">
        <v>14244.39</v>
      </c>
      <c r="C18" s="46">
        <f t="shared" si="0"/>
        <v>7.3551001296866314E-2</v>
      </c>
      <c r="D18" s="36">
        <v>14284.65</v>
      </c>
      <c r="E18" s="46">
        <f t="shared" si="1"/>
        <v>7.4404132522918692E-2</v>
      </c>
      <c r="F18" s="37">
        <f t="shared" si="2"/>
        <v>2.8263758574428401E-3</v>
      </c>
      <c r="H18" s="5"/>
      <c r="I18" s="5"/>
      <c r="J18" s="5"/>
    </row>
    <row r="19" spans="1:10">
      <c r="A19" s="39" t="s">
        <v>104</v>
      </c>
      <c r="B19" s="36">
        <v>7428.16</v>
      </c>
      <c r="C19" s="46">
        <f t="shared" si="0"/>
        <v>3.8355352934968112E-2</v>
      </c>
      <c r="D19" s="36">
        <v>7453.62</v>
      </c>
      <c r="E19" s="46">
        <f t="shared" si="1"/>
        <v>3.8823501468742833E-2</v>
      </c>
      <c r="F19" s="37">
        <f t="shared" si="2"/>
        <v>3.4274975229397369E-3</v>
      </c>
      <c r="H19" s="5"/>
      <c r="I19" s="5"/>
      <c r="J19" s="5"/>
    </row>
    <row r="20" spans="1:10">
      <c r="A20" s="39" t="s">
        <v>43</v>
      </c>
      <c r="B20" s="36">
        <v>9903.16</v>
      </c>
      <c r="C20" s="46">
        <f t="shared" si="0"/>
        <v>5.1135031686374392E-2</v>
      </c>
      <c r="D20" s="36">
        <v>9977.0300000000007</v>
      </c>
      <c r="E20" s="46">
        <f t="shared" si="1"/>
        <v>5.1967129912537977E-2</v>
      </c>
      <c r="F20" s="37">
        <f t="shared" si="2"/>
        <v>7.4592352340061962E-3</v>
      </c>
      <c r="H20" s="5"/>
      <c r="I20" s="5"/>
      <c r="J20" s="5"/>
    </row>
    <row r="21" spans="1:10">
      <c r="A21" s="39" t="s">
        <v>42</v>
      </c>
      <c r="B21" s="36">
        <v>5679.7</v>
      </c>
      <c r="C21" s="46">
        <f t="shared" si="0"/>
        <v>2.9327168244186769E-2</v>
      </c>
      <c r="D21" s="36">
        <v>5722.89</v>
      </c>
      <c r="E21" s="46">
        <f t="shared" si="1"/>
        <v>2.9808687365394756E-2</v>
      </c>
      <c r="F21" s="37">
        <f t="shared" si="2"/>
        <v>7.6042748736729953E-3</v>
      </c>
      <c r="H21" s="5"/>
      <c r="I21" s="5"/>
      <c r="J21" s="5"/>
    </row>
    <row r="22" spans="1:10">
      <c r="A22" s="39" t="s">
        <v>98</v>
      </c>
      <c r="B22" s="36">
        <v>3020.03</v>
      </c>
      <c r="C22" s="46">
        <f t="shared" si="0"/>
        <v>1.5593944735195764E-2</v>
      </c>
      <c r="D22" s="36">
        <v>3043.4</v>
      </c>
      <c r="E22" s="46">
        <f t="shared" si="1"/>
        <v>1.5852088565015649E-2</v>
      </c>
      <c r="F22" s="37">
        <f t="shared" si="2"/>
        <v>7.7383337251616339E-3</v>
      </c>
      <c r="H22" s="5"/>
      <c r="I22" s="5"/>
      <c r="J22" s="5"/>
    </row>
    <row r="23" spans="1:10">
      <c r="A23" s="39" t="s">
        <v>102</v>
      </c>
      <c r="B23" s="36">
        <v>2675.95</v>
      </c>
      <c r="C23" s="46">
        <f t="shared" si="0"/>
        <v>1.3817285395889146E-2</v>
      </c>
      <c r="D23" s="36">
        <v>2719.18</v>
      </c>
      <c r="E23" s="46">
        <f t="shared" si="1"/>
        <v>1.4163331203331552E-2</v>
      </c>
      <c r="F23" s="37">
        <f t="shared" si="2"/>
        <v>1.6155010370148926E-2</v>
      </c>
      <c r="H23" s="5"/>
      <c r="I23" s="5"/>
      <c r="J23" s="5"/>
    </row>
    <row r="24" spans="1:10">
      <c r="A24" s="39" t="s">
        <v>44</v>
      </c>
      <c r="B24" s="36">
        <v>193666.84</v>
      </c>
      <c r="C24" s="85">
        <f>B24/B24</f>
        <v>1</v>
      </c>
      <c r="D24" s="36">
        <v>191987.32</v>
      </c>
      <c r="E24" s="85">
        <f>D24/D24</f>
        <v>1</v>
      </c>
      <c r="F24" s="37">
        <f t="shared" ref="F24" si="3">(D24-B24)/B24</f>
        <v>-8.6722125481057556E-3</v>
      </c>
      <c r="H24" s="5"/>
      <c r="I24" s="5"/>
      <c r="J24" s="5"/>
    </row>
    <row r="25" spans="1:10">
      <c r="A25" s="26"/>
      <c r="B25" s="5"/>
      <c r="H25" s="5"/>
      <c r="I25" s="5"/>
      <c r="J25" s="5"/>
    </row>
    <row r="26" spans="1:10">
      <c r="H26" s="5"/>
      <c r="I26" s="5"/>
      <c r="J26" s="5"/>
    </row>
    <row r="27" spans="1:10">
      <c r="A27" s="31"/>
    </row>
    <row r="28" spans="1:10">
      <c r="B28" s="5"/>
    </row>
    <row r="29" spans="1:10">
      <c r="A29" s="45"/>
      <c r="B29" s="5"/>
      <c r="C29" s="5"/>
    </row>
    <row r="30" spans="1:10">
      <c r="B30" s="5"/>
      <c r="C30" s="5"/>
    </row>
    <row r="31" spans="1:10">
      <c r="B31" s="5"/>
      <c r="C31" s="5"/>
    </row>
    <row r="32" spans="1:10">
      <c r="B32" s="5"/>
      <c r="C32" s="5"/>
    </row>
    <row r="33" spans="2:3">
      <c r="B33" s="5"/>
      <c r="C33" s="5"/>
    </row>
    <row r="34" spans="2:3">
      <c r="B34" s="5"/>
      <c r="C34" s="5"/>
    </row>
    <row r="35" spans="2:3">
      <c r="B35" s="5"/>
      <c r="C35" s="5"/>
    </row>
    <row r="36" spans="2:3">
      <c r="B36" s="5"/>
      <c r="C36" s="5"/>
    </row>
    <row r="37" spans="2:3">
      <c r="B37" s="5"/>
      <c r="C37" s="5"/>
    </row>
    <row r="38" spans="2:3">
      <c r="B38" s="5"/>
      <c r="C38" s="5"/>
    </row>
    <row r="39" spans="2:3">
      <c r="B39" s="5"/>
      <c r="C39" s="5"/>
    </row>
    <row r="40" spans="2:3">
      <c r="B40" s="5"/>
      <c r="C40" s="5"/>
    </row>
    <row r="41" spans="2:3">
      <c r="B41" s="5"/>
      <c r="C41" s="5"/>
    </row>
    <row r="42" spans="2:3">
      <c r="B42" s="5"/>
      <c r="C42" s="5"/>
    </row>
    <row r="43" spans="2:3">
      <c r="B43" s="5"/>
      <c r="C43" s="5"/>
    </row>
    <row r="44" spans="2:3">
      <c r="B44" s="5"/>
      <c r="C44" s="5"/>
    </row>
    <row r="45" spans="2:3">
      <c r="B45" s="5"/>
      <c r="C45" s="5"/>
    </row>
    <row r="46" spans="2:3">
      <c r="B46" s="5"/>
      <c r="C46" s="5"/>
    </row>
    <row r="47" spans="2:3">
      <c r="B47" s="5"/>
      <c r="C47" s="5"/>
    </row>
    <row r="48" spans="2:3">
      <c r="B48" s="5"/>
      <c r="C48" s="5"/>
    </row>
  </sheetData>
  <sortState ref="A4:F22">
    <sortCondition ref="F4:F22"/>
  </sortState>
  <mergeCells count="3">
    <mergeCell ref="B3:C3"/>
    <mergeCell ref="D3:E3"/>
    <mergeCell ref="F3:F4"/>
  </mergeCells>
  <phoneticPr fontId="1" type="noConversion"/>
  <pageMargins left="0.75" right="0.75" top="1" bottom="1" header="0.5" footer="0.5"/>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1 FTE by Agency &amp; Gender</vt:lpstr>
      <vt:lpstr>2 Gender by Appt Type (FTE)</vt:lpstr>
      <vt:lpstr>3 Employment Status by Gender</vt:lpstr>
      <vt:lpstr>4 Annual Earnings (FTE)</vt:lpstr>
      <vt:lpstr>5 Avge Annual Earnings (FTE)</vt:lpstr>
      <vt:lpstr>6 AO Classifications (FTE)</vt:lpstr>
      <vt:lpstr>7 Age by Gender (FTE)</vt:lpstr>
      <vt:lpstr>8 Avge Age by Statistical Area</vt:lpstr>
      <vt:lpstr>9 FTE by Statistical Area</vt:lpstr>
      <vt:lpstr>10 FTE by Occupation</vt:lpstr>
      <vt:lpstr>Schedule 1</vt:lpstr>
      <vt:lpstr>Definitions</vt:lpstr>
      <vt:lpstr>Sheet2</vt:lpstr>
      <vt:lpstr>'5 Avge Annual Earnings (FTE)'!Print_Area</vt:lpstr>
      <vt:lpstr>'6 AO Classifications (FTE)'!Print_Area</vt:lpstr>
      <vt:lpstr>'8 Avge Age by Statistical Area'!Print_Area</vt:lpstr>
      <vt:lpstr>Definitions!Print_Area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Holcombe</dc:creator>
  <cp:lastModifiedBy>Benjamin Toussaint</cp:lastModifiedBy>
  <dcterms:created xsi:type="dcterms:W3CDTF">2008-08-14T22:20:11Z</dcterms:created>
  <dcterms:modified xsi:type="dcterms:W3CDTF">2014-04-30T02:04:32Z</dcterms:modified>
</cp:coreProperties>
</file>